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C:\Users\SUMMERJ\AppData\Local\Microsoft\Windows\INetCache\Content.Outlook\OSZ590AD\"/>
    </mc:Choice>
  </mc:AlternateContent>
  <xr:revisionPtr revIDLastSave="0" documentId="13_ncr:1_{873FC3D7-F846-47D7-A45E-9485D9B9A64A}" xr6:coauthVersionLast="45" xr6:coauthVersionMax="45" xr10:uidLastSave="{00000000-0000-0000-0000-000000000000}"/>
  <bookViews>
    <workbookView xWindow="28680" yWindow="-1260" windowWidth="19440" windowHeight="15000" tabRatio="795" xr2:uid="{00000000-000D-0000-FFFF-FFFF00000000}"/>
  </bookViews>
  <sheets>
    <sheet name="Instructions" sheetId="31" r:id="rId1"/>
    <sheet name="Budget Worksheet" sheetId="25" r:id="rId2"/>
    <sheet name="SUPPLEMENT--Fringe Calculation" sheetId="29" r:id="rId3"/>
    <sheet name="ORGANIZATION EXPENSE BUDGET" sheetId="52" r:id="rId4"/>
    <sheet name="Revenue and Summary" sheetId="54" r:id="rId5"/>
  </sheets>
  <definedNames>
    <definedName name="Formulas">'Budget Worksheet'!$M$12:$M$63,'Budget Worksheet'!$C$63:$L$63,'Budget Worksheet'!$M$68:$M$99,'Budget Worksheet'!$C$99:$L$99,'Budget Worksheet'!$C$101,'Budget Worksheet'!$D$105:$M$106,'Budget Worksheet'!#REF!,'Budget Worksheet'!#REF!,'Budget Worksheet'!$A$105:$A$106,'Budget Worksheet'!$C$113:$C$153,'Budget Worksheet'!$M$113:$M$153,'Budget Worksheet'!$D$158:$M$187,'Budget Worksheet'!$M$190:$M$199,'Budget Worksheet'!$A$204:$M$205</definedName>
    <definedName name="_xlnm.Print_Area" localSheetId="0">Instructions!$A$1:$C$72</definedName>
    <definedName name="Rev_formulas">'Revenue and Summary'!$B$9:$B$16,'Revenue and Summary'!$B$18:$B$22,'Revenue and Summary'!$B$24:$B$31,'Revenue and Summary'!$B$33:$B$38,'Revenue and Summary'!$B$40:$B$48,'Revenue and Summary'!$B$50:$B$62,'Revenue and Summary'!$A$63:$K$63,'Revenue and Summary'!$B$67:$K$68,'Revenue and Summary'!$B$70:$K$72,'Revenue and Summary'!$B$76:$K$76,'Revenue and Summary'!$B$79:$K$79,'Revenue and Summary'!$A$81:$K$82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9" i="25" l="1"/>
  <c r="E99" i="25"/>
  <c r="C201" i="25" l="1"/>
  <c r="C15" i="52"/>
  <c r="A85" i="52" l="1"/>
  <c r="D63" i="25" l="1"/>
  <c r="C63" i="25"/>
  <c r="D155" i="25"/>
  <c r="C99" i="25" l="1"/>
  <c r="C100" i="25" s="1"/>
  <c r="B71" i="54" s="1"/>
  <c r="E105" i="25"/>
  <c r="F105" i="25"/>
  <c r="G105" i="25"/>
  <c r="H105" i="25"/>
  <c r="I105" i="25"/>
  <c r="J105" i="25"/>
  <c r="K105" i="25"/>
  <c r="L105" i="25"/>
  <c r="D105" i="25"/>
  <c r="F99" i="25"/>
  <c r="G99" i="25"/>
  <c r="H99" i="25"/>
  <c r="I99" i="25"/>
  <c r="J99" i="25"/>
  <c r="L99" i="25"/>
  <c r="D99" i="25"/>
  <c r="C70" i="54" s="1"/>
  <c r="E63" i="25"/>
  <c r="F63" i="25"/>
  <c r="G63" i="25"/>
  <c r="H63" i="25"/>
  <c r="I63" i="25"/>
  <c r="J63" i="25"/>
  <c r="K63" i="25"/>
  <c r="L63" i="25"/>
  <c r="C67" i="54"/>
  <c r="I64" i="25" l="1"/>
  <c r="H68" i="54" s="1"/>
  <c r="H67" i="54"/>
  <c r="L64" i="25"/>
  <c r="K68" i="54" s="1"/>
  <c r="K67" i="54"/>
  <c r="H64" i="25"/>
  <c r="G68" i="54" s="1"/>
  <c r="G67" i="54"/>
  <c r="I100" i="25"/>
  <c r="H71" i="54" s="1"/>
  <c r="H70" i="54"/>
  <c r="E100" i="25"/>
  <c r="D71" i="54" s="1"/>
  <c r="D70" i="54"/>
  <c r="E64" i="25"/>
  <c r="D67" i="54"/>
  <c r="G64" i="25"/>
  <c r="F68" i="54" s="1"/>
  <c r="F67" i="54"/>
  <c r="L100" i="25"/>
  <c r="K71" i="54" s="1"/>
  <c r="K70" i="54"/>
  <c r="H100" i="25"/>
  <c r="G71" i="54" s="1"/>
  <c r="G70" i="54"/>
  <c r="J100" i="25"/>
  <c r="I71" i="54" s="1"/>
  <c r="I70" i="54"/>
  <c r="F100" i="25"/>
  <c r="E71" i="54" s="1"/>
  <c r="E70" i="54"/>
  <c r="K64" i="25"/>
  <c r="J68" i="54" s="1"/>
  <c r="J67" i="54"/>
  <c r="J64" i="25"/>
  <c r="I68" i="54" s="1"/>
  <c r="I67" i="54"/>
  <c r="F64" i="25"/>
  <c r="E68" i="54" s="1"/>
  <c r="E67" i="54"/>
  <c r="K100" i="25"/>
  <c r="J71" i="54" s="1"/>
  <c r="J70" i="54"/>
  <c r="G100" i="25"/>
  <c r="F71" i="54" s="1"/>
  <c r="F70" i="54"/>
  <c r="J101" i="25"/>
  <c r="F101" i="25"/>
  <c r="D64" i="25"/>
  <c r="C68" i="54" s="1"/>
  <c r="I101" i="25"/>
  <c r="E101" i="25"/>
  <c r="L101" i="25"/>
  <c r="H101" i="25"/>
  <c r="D101" i="25"/>
  <c r="D100" i="25"/>
  <c r="M99" i="25"/>
  <c r="K101" i="25"/>
  <c r="G101" i="25"/>
  <c r="C142" i="25"/>
  <c r="J102" i="25" l="1"/>
  <c r="J103" i="25" s="1"/>
  <c r="I102" i="25"/>
  <c r="I103" i="25" s="1"/>
  <c r="G102" i="25"/>
  <c r="G103" i="25" s="1"/>
  <c r="H102" i="25"/>
  <c r="H103" i="25" s="1"/>
  <c r="K102" i="25"/>
  <c r="K103" i="25" s="1"/>
  <c r="L102" i="25"/>
  <c r="L103" i="25" s="1"/>
  <c r="M100" i="25"/>
  <c r="C71" i="54"/>
  <c r="E102" i="25"/>
  <c r="E103" i="25" s="1"/>
  <c r="D68" i="54"/>
  <c r="F102" i="25"/>
  <c r="F103" i="25" s="1"/>
  <c r="D102" i="25"/>
  <c r="D103" i="25" s="1"/>
  <c r="F145" i="52"/>
  <c r="A94" i="52"/>
  <c r="B94" i="52"/>
  <c r="C94" i="52"/>
  <c r="D94" i="52"/>
  <c r="E94" i="52"/>
  <c r="F94" i="52"/>
  <c r="G94" i="52"/>
  <c r="H94" i="52"/>
  <c r="I94" i="52"/>
  <c r="J94" i="52"/>
  <c r="K94" i="52"/>
  <c r="A60" i="52"/>
  <c r="B60" i="52"/>
  <c r="C60" i="52"/>
  <c r="D60" i="52"/>
  <c r="E60" i="52"/>
  <c r="F60" i="52"/>
  <c r="G60" i="52"/>
  <c r="H60" i="52"/>
  <c r="I60" i="52"/>
  <c r="J60" i="52"/>
  <c r="K60" i="52"/>
  <c r="A146" i="52"/>
  <c r="B146" i="52"/>
  <c r="C146" i="52"/>
  <c r="D146" i="52"/>
  <c r="E146" i="52"/>
  <c r="F146" i="52"/>
  <c r="G146" i="52"/>
  <c r="H146" i="52"/>
  <c r="I146" i="52"/>
  <c r="J146" i="52"/>
  <c r="K146" i="52"/>
  <c r="A180" i="52"/>
  <c r="B180" i="52"/>
  <c r="A192" i="52"/>
  <c r="B192" i="52"/>
  <c r="C192" i="52"/>
  <c r="D192" i="52"/>
  <c r="E192" i="52"/>
  <c r="F192" i="52"/>
  <c r="G192" i="52"/>
  <c r="H192" i="52"/>
  <c r="I192" i="52"/>
  <c r="J192" i="52"/>
  <c r="K192" i="52"/>
  <c r="E155" i="25"/>
  <c r="D76" i="54" s="1"/>
  <c r="F155" i="25"/>
  <c r="E76" i="54" s="1"/>
  <c r="G155" i="25"/>
  <c r="F76" i="54" s="1"/>
  <c r="H155" i="25"/>
  <c r="G76" i="54" s="1"/>
  <c r="I155" i="25"/>
  <c r="H76" i="54" s="1"/>
  <c r="J155" i="25"/>
  <c r="I76" i="54" s="1"/>
  <c r="K155" i="25"/>
  <c r="J76" i="54" s="1"/>
  <c r="L155" i="25"/>
  <c r="K76" i="54" s="1"/>
  <c r="B34" i="54"/>
  <c r="B35" i="54"/>
  <c r="B36" i="54"/>
  <c r="B37" i="54"/>
  <c r="B38" i="54"/>
  <c r="B33" i="54"/>
  <c r="C128" i="25"/>
  <c r="M128" i="25" s="1"/>
  <c r="D14" i="52"/>
  <c r="B14" i="54"/>
  <c r="J63" i="54"/>
  <c r="B9" i="54"/>
  <c r="A113" i="52"/>
  <c r="A114" i="52"/>
  <c r="A115" i="52"/>
  <c r="A116" i="52"/>
  <c r="A117" i="52"/>
  <c r="A118" i="52"/>
  <c r="A119" i="52"/>
  <c r="A120" i="52"/>
  <c r="A121" i="52"/>
  <c r="A122" i="52"/>
  <c r="A123" i="52"/>
  <c r="A124" i="52"/>
  <c r="A125" i="52"/>
  <c r="A126" i="52"/>
  <c r="A127" i="52"/>
  <c r="A128" i="52"/>
  <c r="D63" i="54"/>
  <c r="E63" i="54"/>
  <c r="F63" i="54"/>
  <c r="G63" i="54"/>
  <c r="H63" i="54"/>
  <c r="I63" i="54"/>
  <c r="K63" i="54"/>
  <c r="C63" i="54"/>
  <c r="B51" i="54"/>
  <c r="B52" i="54"/>
  <c r="B53" i="54"/>
  <c r="B54" i="54"/>
  <c r="B55" i="54"/>
  <c r="B56" i="54"/>
  <c r="B57" i="54"/>
  <c r="B58" i="54"/>
  <c r="B59" i="54"/>
  <c r="B60" i="54"/>
  <c r="B61" i="54"/>
  <c r="B62" i="54"/>
  <c r="B41" i="54"/>
  <c r="B42" i="54"/>
  <c r="B43" i="54"/>
  <c r="B44" i="54"/>
  <c r="B45" i="54"/>
  <c r="B46" i="54"/>
  <c r="B47" i="54"/>
  <c r="B48" i="54"/>
  <c r="B25" i="54"/>
  <c r="B26" i="54"/>
  <c r="B27" i="54"/>
  <c r="B28" i="54"/>
  <c r="B29" i="54"/>
  <c r="B30" i="54"/>
  <c r="B31" i="54"/>
  <c r="B19" i="54"/>
  <c r="B20" i="54"/>
  <c r="B21" i="54"/>
  <c r="B22" i="54"/>
  <c r="B50" i="54"/>
  <c r="B40" i="54"/>
  <c r="B24" i="54"/>
  <c r="B18" i="54"/>
  <c r="B10" i="54"/>
  <c r="B11" i="54"/>
  <c r="B12" i="54"/>
  <c r="B13" i="54"/>
  <c r="B15" i="54"/>
  <c r="B16" i="54"/>
  <c r="D5" i="54"/>
  <c r="E5" i="54"/>
  <c r="F5" i="54"/>
  <c r="G5" i="54"/>
  <c r="H5" i="54"/>
  <c r="I5" i="54"/>
  <c r="J5" i="54"/>
  <c r="K5" i="54"/>
  <c r="C5" i="54"/>
  <c r="D135" i="52"/>
  <c r="E135" i="52"/>
  <c r="F135" i="52"/>
  <c r="G135" i="52"/>
  <c r="H135" i="52"/>
  <c r="I135" i="52"/>
  <c r="J135" i="52"/>
  <c r="K135" i="52"/>
  <c r="C135" i="52"/>
  <c r="D64" i="52"/>
  <c r="D65" i="52"/>
  <c r="D66" i="52"/>
  <c r="D67" i="52"/>
  <c r="D68" i="52"/>
  <c r="D69" i="52"/>
  <c r="D70" i="52"/>
  <c r="D71" i="52"/>
  <c r="D72" i="52"/>
  <c r="D73" i="52"/>
  <c r="D74" i="52"/>
  <c r="D75" i="52"/>
  <c r="D76" i="52"/>
  <c r="D77" i="52"/>
  <c r="D78" i="52"/>
  <c r="D79" i="52"/>
  <c r="D80" i="52"/>
  <c r="D81" i="52"/>
  <c r="D82" i="52"/>
  <c r="D83" i="52"/>
  <c r="D84" i="52"/>
  <c r="D85" i="52"/>
  <c r="D86" i="52"/>
  <c r="D87" i="52"/>
  <c r="D88" i="52"/>
  <c r="D89" i="52"/>
  <c r="D90" i="52"/>
  <c r="D91" i="52"/>
  <c r="D92" i="52"/>
  <c r="D93" i="52"/>
  <c r="E64" i="52"/>
  <c r="E65" i="52"/>
  <c r="E66" i="52"/>
  <c r="E67" i="52"/>
  <c r="E68" i="52"/>
  <c r="E69" i="52"/>
  <c r="E70" i="52"/>
  <c r="E71" i="52"/>
  <c r="E72" i="52"/>
  <c r="E73" i="52"/>
  <c r="E74" i="52"/>
  <c r="E75" i="52"/>
  <c r="E76" i="52"/>
  <c r="E77" i="52"/>
  <c r="E78" i="52"/>
  <c r="E79" i="52"/>
  <c r="E80" i="52"/>
  <c r="E81" i="52"/>
  <c r="E82" i="52"/>
  <c r="E83" i="52"/>
  <c r="E84" i="52"/>
  <c r="E85" i="52"/>
  <c r="E86" i="52"/>
  <c r="E87" i="52"/>
  <c r="E88" i="52"/>
  <c r="E89" i="52"/>
  <c r="E90" i="52"/>
  <c r="E91" i="52"/>
  <c r="E92" i="52"/>
  <c r="E93" i="52"/>
  <c r="F64" i="52"/>
  <c r="F65" i="52"/>
  <c r="F66" i="52"/>
  <c r="F67" i="52"/>
  <c r="F68" i="52"/>
  <c r="F69" i="52"/>
  <c r="F70" i="52"/>
  <c r="F71" i="52"/>
  <c r="F72" i="52"/>
  <c r="F73" i="52"/>
  <c r="F74" i="52"/>
  <c r="F75" i="52"/>
  <c r="F76" i="52"/>
  <c r="F77" i="52"/>
  <c r="F78" i="52"/>
  <c r="F79" i="52"/>
  <c r="F80" i="52"/>
  <c r="F81" i="52"/>
  <c r="F82" i="52"/>
  <c r="F83" i="52"/>
  <c r="F84" i="52"/>
  <c r="F85" i="52"/>
  <c r="F86" i="52"/>
  <c r="F87" i="52"/>
  <c r="F88" i="52"/>
  <c r="F89" i="52"/>
  <c r="F90" i="52"/>
  <c r="F91" i="52"/>
  <c r="F92" i="52"/>
  <c r="F93" i="52"/>
  <c r="G64" i="52"/>
  <c r="G65" i="52"/>
  <c r="G66" i="52"/>
  <c r="G67" i="52"/>
  <c r="G68" i="52"/>
  <c r="G69" i="52"/>
  <c r="G70" i="52"/>
  <c r="G71" i="52"/>
  <c r="G72" i="52"/>
  <c r="G73" i="52"/>
  <c r="G74" i="52"/>
  <c r="G75" i="52"/>
  <c r="G76" i="52"/>
  <c r="G77" i="52"/>
  <c r="G78" i="52"/>
  <c r="G79" i="52"/>
  <c r="G80" i="52"/>
  <c r="G81" i="52"/>
  <c r="G82" i="52"/>
  <c r="G83" i="52"/>
  <c r="G84" i="52"/>
  <c r="G85" i="52"/>
  <c r="G86" i="52"/>
  <c r="G87" i="52"/>
  <c r="G88" i="52"/>
  <c r="G89" i="52"/>
  <c r="G90" i="52"/>
  <c r="G91" i="52"/>
  <c r="G92" i="52"/>
  <c r="G93" i="52"/>
  <c r="H64" i="52"/>
  <c r="H65" i="52"/>
  <c r="H66" i="52"/>
  <c r="H67" i="52"/>
  <c r="H68" i="52"/>
  <c r="H69" i="52"/>
  <c r="H70" i="52"/>
  <c r="H71" i="52"/>
  <c r="H72" i="52"/>
  <c r="H73" i="52"/>
  <c r="H74" i="52"/>
  <c r="H75" i="52"/>
  <c r="H76" i="52"/>
  <c r="H77" i="52"/>
  <c r="H78" i="52"/>
  <c r="H79" i="52"/>
  <c r="H80" i="52"/>
  <c r="H81" i="52"/>
  <c r="H82" i="52"/>
  <c r="H83" i="52"/>
  <c r="H84" i="52"/>
  <c r="H85" i="52"/>
  <c r="H86" i="52"/>
  <c r="H87" i="52"/>
  <c r="H88" i="52"/>
  <c r="H89" i="52"/>
  <c r="H90" i="52"/>
  <c r="H91" i="52"/>
  <c r="H92" i="52"/>
  <c r="H93" i="52"/>
  <c r="I64" i="52"/>
  <c r="I65" i="52"/>
  <c r="I66" i="52"/>
  <c r="I67" i="52"/>
  <c r="I68" i="52"/>
  <c r="I69" i="52"/>
  <c r="I70" i="52"/>
  <c r="I71" i="52"/>
  <c r="I72" i="52"/>
  <c r="I73" i="52"/>
  <c r="I74" i="52"/>
  <c r="I75" i="52"/>
  <c r="I76" i="52"/>
  <c r="I77" i="52"/>
  <c r="I78" i="52"/>
  <c r="I79" i="52"/>
  <c r="I80" i="52"/>
  <c r="I81" i="52"/>
  <c r="I82" i="52"/>
  <c r="I83" i="52"/>
  <c r="I84" i="52"/>
  <c r="I85" i="52"/>
  <c r="I86" i="52"/>
  <c r="I87" i="52"/>
  <c r="I88" i="52"/>
  <c r="I89" i="52"/>
  <c r="I90" i="52"/>
  <c r="I91" i="52"/>
  <c r="I92" i="52"/>
  <c r="I93" i="52"/>
  <c r="J64" i="52"/>
  <c r="J65" i="52"/>
  <c r="J66" i="52"/>
  <c r="J67" i="52"/>
  <c r="J68" i="52"/>
  <c r="J69" i="52"/>
  <c r="J70" i="52"/>
  <c r="J71" i="52"/>
  <c r="J72" i="52"/>
  <c r="J73" i="52"/>
  <c r="J74" i="52"/>
  <c r="J75" i="52"/>
  <c r="J76" i="52"/>
  <c r="J77" i="52"/>
  <c r="J78" i="52"/>
  <c r="J79" i="52"/>
  <c r="J80" i="52"/>
  <c r="J81" i="52"/>
  <c r="J82" i="52"/>
  <c r="J83" i="52"/>
  <c r="J84" i="52"/>
  <c r="J85" i="52"/>
  <c r="J86" i="52"/>
  <c r="J87" i="52"/>
  <c r="J88" i="52"/>
  <c r="J89" i="52"/>
  <c r="J90" i="52"/>
  <c r="J91" i="52"/>
  <c r="J92" i="52"/>
  <c r="J93" i="52"/>
  <c r="K64" i="52"/>
  <c r="K65" i="52"/>
  <c r="K66" i="52"/>
  <c r="K67" i="52"/>
  <c r="K68" i="52"/>
  <c r="K69" i="52"/>
  <c r="K70" i="52"/>
  <c r="K71" i="52"/>
  <c r="K72" i="52"/>
  <c r="K73" i="52"/>
  <c r="K74" i="52"/>
  <c r="K75" i="52"/>
  <c r="K76" i="52"/>
  <c r="K77" i="52"/>
  <c r="K78" i="52"/>
  <c r="K79" i="52"/>
  <c r="K80" i="52"/>
  <c r="K81" i="52"/>
  <c r="K82" i="52"/>
  <c r="K83" i="52"/>
  <c r="K84" i="52"/>
  <c r="K85" i="52"/>
  <c r="K86" i="52"/>
  <c r="K87" i="52"/>
  <c r="K88" i="52"/>
  <c r="K89" i="52"/>
  <c r="K90" i="52"/>
  <c r="K91" i="52"/>
  <c r="K92" i="52"/>
  <c r="K93" i="52"/>
  <c r="C64" i="52"/>
  <c r="C65" i="52"/>
  <c r="C66" i="52"/>
  <c r="C67" i="52"/>
  <c r="C68" i="52"/>
  <c r="C69" i="52"/>
  <c r="C70" i="52"/>
  <c r="C71" i="52"/>
  <c r="C72" i="52"/>
  <c r="C73" i="52"/>
  <c r="C74" i="52"/>
  <c r="C75" i="52"/>
  <c r="C76" i="52"/>
  <c r="C77" i="52"/>
  <c r="C78" i="52"/>
  <c r="C79" i="52"/>
  <c r="C80" i="52"/>
  <c r="C81" i="52"/>
  <c r="C82" i="52"/>
  <c r="C83" i="52"/>
  <c r="C84" i="52"/>
  <c r="C85" i="52"/>
  <c r="C86" i="52"/>
  <c r="C87" i="52"/>
  <c r="C88" i="52"/>
  <c r="C89" i="52"/>
  <c r="C90" i="52"/>
  <c r="C91" i="52"/>
  <c r="C92" i="52"/>
  <c r="C93" i="52"/>
  <c r="B64" i="52"/>
  <c r="B65" i="52"/>
  <c r="B66" i="52"/>
  <c r="B67" i="52"/>
  <c r="B68"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D10" i="52"/>
  <c r="D11" i="52"/>
  <c r="D12" i="52"/>
  <c r="D13" i="52"/>
  <c r="D15" i="52"/>
  <c r="D16" i="52"/>
  <c r="D17" i="52"/>
  <c r="D18" i="52"/>
  <c r="D19" i="52"/>
  <c r="D20" i="52"/>
  <c r="D21" i="52"/>
  <c r="D22" i="52"/>
  <c r="D23" i="52"/>
  <c r="D24" i="52"/>
  <c r="D25" i="52"/>
  <c r="D26" i="52"/>
  <c r="D27" i="52"/>
  <c r="D28" i="52"/>
  <c r="D29" i="52"/>
  <c r="D30" i="52"/>
  <c r="D31" i="52"/>
  <c r="D32" i="52"/>
  <c r="D33" i="52"/>
  <c r="D34" i="52"/>
  <c r="D35" i="52"/>
  <c r="D36" i="52"/>
  <c r="D37" i="52"/>
  <c r="D38" i="52"/>
  <c r="D39" i="52"/>
  <c r="D40" i="52"/>
  <c r="D41" i="52"/>
  <c r="D42" i="52"/>
  <c r="D43" i="52"/>
  <c r="D44" i="52"/>
  <c r="D45" i="52"/>
  <c r="D46" i="52"/>
  <c r="D47" i="52"/>
  <c r="D48" i="52"/>
  <c r="D49" i="52"/>
  <c r="D50" i="52"/>
  <c r="D51" i="52"/>
  <c r="D52" i="52"/>
  <c r="D53" i="52"/>
  <c r="D54" i="52"/>
  <c r="D55" i="52"/>
  <c r="D56" i="52"/>
  <c r="D57" i="52"/>
  <c r="D58" i="52"/>
  <c r="D59" i="52"/>
  <c r="E10" i="52"/>
  <c r="E11" i="52"/>
  <c r="E12" i="52"/>
  <c r="E13" i="52"/>
  <c r="E14" i="52"/>
  <c r="E15" i="52"/>
  <c r="E16" i="52"/>
  <c r="E17" i="52"/>
  <c r="E18" i="52"/>
  <c r="E19" i="52"/>
  <c r="E20" i="52"/>
  <c r="E21" i="52"/>
  <c r="E22" i="52"/>
  <c r="E23" i="52"/>
  <c r="E24" i="52"/>
  <c r="E25" i="52"/>
  <c r="E26" i="52"/>
  <c r="E27" i="52"/>
  <c r="E28" i="52"/>
  <c r="E29" i="52"/>
  <c r="E30" i="52"/>
  <c r="E31" i="52"/>
  <c r="E32" i="52"/>
  <c r="E33" i="52"/>
  <c r="E34" i="52"/>
  <c r="E35" i="52"/>
  <c r="E36" i="52"/>
  <c r="E37" i="52"/>
  <c r="E38" i="52"/>
  <c r="E39" i="52"/>
  <c r="E40" i="52"/>
  <c r="E41" i="52"/>
  <c r="E42" i="52"/>
  <c r="E43" i="52"/>
  <c r="E44" i="52"/>
  <c r="E45" i="52"/>
  <c r="E46" i="52"/>
  <c r="E47" i="52"/>
  <c r="E48" i="52"/>
  <c r="E49" i="52"/>
  <c r="E50" i="52"/>
  <c r="E51" i="52"/>
  <c r="E52" i="52"/>
  <c r="E53" i="52"/>
  <c r="E54" i="52"/>
  <c r="E55" i="52"/>
  <c r="E56" i="52"/>
  <c r="E57" i="52"/>
  <c r="E58" i="52"/>
  <c r="E59" i="52"/>
  <c r="F10" i="52"/>
  <c r="F11"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2" i="52"/>
  <c r="F43" i="52"/>
  <c r="F44" i="52"/>
  <c r="F45" i="52"/>
  <c r="F46" i="52"/>
  <c r="F47" i="52"/>
  <c r="F48" i="52"/>
  <c r="F49" i="52"/>
  <c r="F50" i="52"/>
  <c r="F51" i="52"/>
  <c r="F52" i="52"/>
  <c r="F53" i="52"/>
  <c r="F54" i="52"/>
  <c r="F55" i="52"/>
  <c r="F56" i="52"/>
  <c r="F57" i="52"/>
  <c r="F58" i="52"/>
  <c r="F59" i="52"/>
  <c r="G10" i="52"/>
  <c r="G11" i="52"/>
  <c r="G12" i="52"/>
  <c r="G13" i="52"/>
  <c r="G14" i="52"/>
  <c r="G15" i="52"/>
  <c r="G16" i="52"/>
  <c r="G17" i="52"/>
  <c r="G18" i="52"/>
  <c r="G19" i="52"/>
  <c r="G20" i="52"/>
  <c r="G21" i="52"/>
  <c r="G22" i="52"/>
  <c r="G23" i="52"/>
  <c r="G24" i="52"/>
  <c r="G25" i="52"/>
  <c r="G26" i="52"/>
  <c r="G27" i="52"/>
  <c r="G28" i="52"/>
  <c r="G29" i="52"/>
  <c r="G30" i="52"/>
  <c r="G31" i="52"/>
  <c r="G32" i="52"/>
  <c r="G33" i="52"/>
  <c r="G34" i="52"/>
  <c r="G35" i="52"/>
  <c r="G36" i="52"/>
  <c r="G37" i="52"/>
  <c r="G38" i="52"/>
  <c r="G39" i="52"/>
  <c r="G40" i="52"/>
  <c r="G41" i="52"/>
  <c r="G42" i="52"/>
  <c r="G43" i="52"/>
  <c r="G44" i="52"/>
  <c r="G45" i="52"/>
  <c r="G46" i="52"/>
  <c r="G47" i="52"/>
  <c r="G48" i="52"/>
  <c r="G49" i="52"/>
  <c r="G50" i="52"/>
  <c r="G51" i="52"/>
  <c r="G52" i="52"/>
  <c r="G53" i="52"/>
  <c r="G54" i="52"/>
  <c r="G55" i="52"/>
  <c r="G56" i="52"/>
  <c r="G57" i="52"/>
  <c r="G58" i="52"/>
  <c r="G59" i="52"/>
  <c r="H10" i="52"/>
  <c r="H11" i="52"/>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2" i="52"/>
  <c r="H43" i="52"/>
  <c r="H44" i="52"/>
  <c r="H45" i="52"/>
  <c r="H46" i="52"/>
  <c r="H47" i="52"/>
  <c r="H48" i="52"/>
  <c r="H49" i="52"/>
  <c r="H50" i="52"/>
  <c r="H51" i="52"/>
  <c r="H52" i="52"/>
  <c r="H53" i="52"/>
  <c r="H54" i="52"/>
  <c r="H55" i="52"/>
  <c r="H56" i="52"/>
  <c r="H57" i="52"/>
  <c r="H58" i="52"/>
  <c r="H59" i="52"/>
  <c r="I10" i="52"/>
  <c r="I11"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2" i="52"/>
  <c r="I43" i="52"/>
  <c r="I44" i="52"/>
  <c r="I45" i="52"/>
  <c r="I46" i="52"/>
  <c r="I47" i="52"/>
  <c r="I48" i="52"/>
  <c r="I49" i="52"/>
  <c r="I50" i="52"/>
  <c r="I51" i="52"/>
  <c r="I52" i="52"/>
  <c r="I53" i="52"/>
  <c r="I54" i="52"/>
  <c r="I55" i="52"/>
  <c r="I56" i="52"/>
  <c r="I57" i="52"/>
  <c r="I58" i="52"/>
  <c r="I59" i="52"/>
  <c r="J10" i="52"/>
  <c r="J11" i="52"/>
  <c r="J12" i="52"/>
  <c r="J13" i="52"/>
  <c r="J14" i="52"/>
  <c r="J15" i="52"/>
  <c r="J16" i="52"/>
  <c r="J17" i="52"/>
  <c r="J18" i="52"/>
  <c r="J19" i="52"/>
  <c r="J20" i="52"/>
  <c r="J21" i="52"/>
  <c r="J22" i="52"/>
  <c r="J23" i="52"/>
  <c r="J24" i="52"/>
  <c r="J25" i="52"/>
  <c r="J26" i="52"/>
  <c r="J27" i="52"/>
  <c r="J28" i="52"/>
  <c r="J29" i="52"/>
  <c r="J30" i="52"/>
  <c r="J31" i="52"/>
  <c r="J32" i="52"/>
  <c r="J33" i="52"/>
  <c r="J34" i="52"/>
  <c r="J35" i="52"/>
  <c r="J36" i="52"/>
  <c r="J37" i="52"/>
  <c r="J38" i="52"/>
  <c r="J39" i="52"/>
  <c r="J40" i="52"/>
  <c r="J41" i="52"/>
  <c r="J42" i="52"/>
  <c r="J43" i="52"/>
  <c r="J44" i="52"/>
  <c r="J45" i="52"/>
  <c r="J46" i="52"/>
  <c r="J47" i="52"/>
  <c r="J48" i="52"/>
  <c r="J49" i="52"/>
  <c r="J50" i="52"/>
  <c r="J51" i="52"/>
  <c r="J52" i="52"/>
  <c r="J53" i="52"/>
  <c r="J54" i="52"/>
  <c r="J55" i="52"/>
  <c r="J56" i="52"/>
  <c r="J57" i="52"/>
  <c r="J58" i="52"/>
  <c r="J59" i="52"/>
  <c r="K10" i="52"/>
  <c r="K11" i="52"/>
  <c r="K12" i="52"/>
  <c r="K13" i="52"/>
  <c r="K14" i="52"/>
  <c r="K15" i="52"/>
  <c r="K16" i="52"/>
  <c r="K17" i="52"/>
  <c r="K18" i="52"/>
  <c r="K19" i="52"/>
  <c r="K20" i="52"/>
  <c r="K21" i="52"/>
  <c r="K22" i="52"/>
  <c r="K23" i="52"/>
  <c r="K24" i="52"/>
  <c r="K25" i="52"/>
  <c r="K26" i="52"/>
  <c r="K27" i="52"/>
  <c r="K28" i="52"/>
  <c r="K29" i="52"/>
  <c r="K30" i="52"/>
  <c r="K31" i="52"/>
  <c r="K32" i="52"/>
  <c r="K33" i="52"/>
  <c r="K34" i="52"/>
  <c r="K35" i="52"/>
  <c r="K36" i="52"/>
  <c r="K37" i="52"/>
  <c r="K38" i="52"/>
  <c r="K39" i="52"/>
  <c r="K40" i="52"/>
  <c r="K41" i="52"/>
  <c r="K42" i="52"/>
  <c r="K43" i="52"/>
  <c r="K44" i="52"/>
  <c r="K45" i="52"/>
  <c r="K46" i="52"/>
  <c r="K47" i="52"/>
  <c r="K48" i="52"/>
  <c r="K49" i="52"/>
  <c r="K50" i="52"/>
  <c r="K51" i="52"/>
  <c r="K52" i="52"/>
  <c r="K53" i="52"/>
  <c r="K54" i="52"/>
  <c r="K55" i="52"/>
  <c r="K56" i="52"/>
  <c r="K57" i="52"/>
  <c r="K58" i="52"/>
  <c r="K59" i="52"/>
  <c r="C10" i="52"/>
  <c r="C11" i="52"/>
  <c r="C12" i="52"/>
  <c r="C13" i="52"/>
  <c r="C14" i="52"/>
  <c r="C16" i="52"/>
  <c r="C17" i="52"/>
  <c r="C18" i="52"/>
  <c r="C19" i="52"/>
  <c r="C20" i="52"/>
  <c r="C21" i="52"/>
  <c r="C22" i="52"/>
  <c r="C23" i="52"/>
  <c r="C24" i="52"/>
  <c r="C25" i="52"/>
  <c r="C26" i="52"/>
  <c r="C27" i="52"/>
  <c r="C28" i="52"/>
  <c r="C29" i="52"/>
  <c r="C30" i="52"/>
  <c r="C31" i="52"/>
  <c r="C32" i="52"/>
  <c r="C33" i="52"/>
  <c r="C34" i="52"/>
  <c r="C35" i="52"/>
  <c r="C36" i="52"/>
  <c r="C37" i="52"/>
  <c r="C38" i="52"/>
  <c r="C39" i="52"/>
  <c r="C40" i="52"/>
  <c r="C41" i="52"/>
  <c r="C42" i="52"/>
  <c r="C43" i="52"/>
  <c r="C44" i="52"/>
  <c r="C45" i="52"/>
  <c r="C46" i="52"/>
  <c r="C47" i="52"/>
  <c r="C48" i="52"/>
  <c r="C49" i="52"/>
  <c r="C50" i="52"/>
  <c r="C51" i="52"/>
  <c r="C52" i="52"/>
  <c r="C53" i="52"/>
  <c r="C54" i="52"/>
  <c r="C55" i="52"/>
  <c r="C56" i="52"/>
  <c r="C57" i="52"/>
  <c r="C58" i="52"/>
  <c r="C59" i="52"/>
  <c r="B10" i="52"/>
  <c r="B11" i="52"/>
  <c r="B12" i="52"/>
  <c r="B13" i="52"/>
  <c r="B14" i="52"/>
  <c r="B15" i="52"/>
  <c r="B16" i="52"/>
  <c r="B17" i="52"/>
  <c r="B18" i="52"/>
  <c r="B19" i="52"/>
  <c r="B20" i="52"/>
  <c r="B21" i="52"/>
  <c r="B22" i="52"/>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51" i="52"/>
  <c r="B52" i="52"/>
  <c r="B53" i="52"/>
  <c r="B54" i="52"/>
  <c r="B55" i="52"/>
  <c r="B56" i="52"/>
  <c r="B57" i="52"/>
  <c r="B58" i="52"/>
  <c r="B59" i="52"/>
  <c r="D105" i="52"/>
  <c r="D106" i="52"/>
  <c r="D107" i="52"/>
  <c r="D108" i="52"/>
  <c r="D109" i="52"/>
  <c r="D110" i="52"/>
  <c r="D111" i="52"/>
  <c r="D112" i="52"/>
  <c r="D113" i="52"/>
  <c r="D114" i="52"/>
  <c r="D115" i="52"/>
  <c r="D116" i="52"/>
  <c r="D117" i="52"/>
  <c r="D118" i="52"/>
  <c r="D119" i="52"/>
  <c r="D120" i="52"/>
  <c r="D121" i="52"/>
  <c r="D122" i="52"/>
  <c r="D123" i="52"/>
  <c r="D124" i="52"/>
  <c r="D125" i="52"/>
  <c r="D126" i="52"/>
  <c r="D127" i="52"/>
  <c r="D128" i="52"/>
  <c r="D129" i="52"/>
  <c r="D130" i="52"/>
  <c r="D131" i="52"/>
  <c r="D132" i="52"/>
  <c r="D133" i="52"/>
  <c r="D134" i="52"/>
  <c r="D136" i="52"/>
  <c r="D137" i="52"/>
  <c r="D138" i="52"/>
  <c r="D139" i="52"/>
  <c r="D140" i="52"/>
  <c r="D141" i="52"/>
  <c r="D142" i="52"/>
  <c r="D143" i="52"/>
  <c r="D144" i="52"/>
  <c r="D145" i="52"/>
  <c r="D182" i="52"/>
  <c r="D183" i="52"/>
  <c r="D184" i="52"/>
  <c r="D185" i="52"/>
  <c r="D186" i="52"/>
  <c r="D187" i="52"/>
  <c r="D188" i="52"/>
  <c r="D189" i="52"/>
  <c r="D190" i="52"/>
  <c r="D191" i="52"/>
  <c r="B150" i="52"/>
  <c r="B151" i="52"/>
  <c r="B152" i="52"/>
  <c r="B153" i="52"/>
  <c r="B154" i="52"/>
  <c r="B155" i="52"/>
  <c r="B156" i="52"/>
  <c r="B157" i="52"/>
  <c r="B158" i="52"/>
  <c r="B159" i="52"/>
  <c r="B160" i="52"/>
  <c r="B161" i="52"/>
  <c r="B162" i="52"/>
  <c r="B163" i="52"/>
  <c r="B164" i="52"/>
  <c r="B165" i="52"/>
  <c r="B166" i="52"/>
  <c r="B167" i="52"/>
  <c r="B168" i="52"/>
  <c r="B169" i="52"/>
  <c r="B170" i="52"/>
  <c r="B171" i="52"/>
  <c r="B172" i="52"/>
  <c r="B173" i="52"/>
  <c r="B174" i="52"/>
  <c r="B175" i="52"/>
  <c r="B176" i="52"/>
  <c r="B177" i="52"/>
  <c r="B178" i="52"/>
  <c r="B179" i="52"/>
  <c r="B182" i="52"/>
  <c r="B183" i="52"/>
  <c r="B184" i="52"/>
  <c r="B185" i="52"/>
  <c r="B186" i="52"/>
  <c r="B187" i="52"/>
  <c r="B188" i="52"/>
  <c r="B189" i="52"/>
  <c r="B190" i="52"/>
  <c r="B191" i="52"/>
  <c r="H184" i="52"/>
  <c r="K131" i="52"/>
  <c r="M71" i="25"/>
  <c r="C115" i="25"/>
  <c r="M115" i="25" s="1"/>
  <c r="M197" i="25"/>
  <c r="C144" i="25"/>
  <c r="B136" i="52" s="1"/>
  <c r="M196" i="25"/>
  <c r="C182" i="52"/>
  <c r="E113" i="52"/>
  <c r="E131" i="52"/>
  <c r="C113" i="52"/>
  <c r="F113" i="52"/>
  <c r="G113" i="52"/>
  <c r="H113" i="52"/>
  <c r="I113" i="52"/>
  <c r="J113" i="52"/>
  <c r="K113" i="52"/>
  <c r="C114" i="52"/>
  <c r="E114" i="52"/>
  <c r="F114" i="52"/>
  <c r="G114" i="52"/>
  <c r="H114" i="52"/>
  <c r="I114" i="52"/>
  <c r="J114" i="52"/>
  <c r="K114" i="52"/>
  <c r="C115" i="52"/>
  <c r="E115" i="52"/>
  <c r="F115" i="52"/>
  <c r="G115" i="52"/>
  <c r="H115" i="52"/>
  <c r="I115" i="52"/>
  <c r="J115" i="52"/>
  <c r="K115" i="52"/>
  <c r="C116" i="52"/>
  <c r="E116" i="52"/>
  <c r="F116" i="52"/>
  <c r="G116" i="52"/>
  <c r="H116" i="52"/>
  <c r="I116" i="52"/>
  <c r="J116" i="52"/>
  <c r="K116" i="52"/>
  <c r="C117" i="52"/>
  <c r="E117" i="52"/>
  <c r="F117" i="52"/>
  <c r="G117" i="52"/>
  <c r="H117" i="52"/>
  <c r="I117" i="52"/>
  <c r="J117" i="52"/>
  <c r="K117" i="52"/>
  <c r="C118" i="52"/>
  <c r="E118" i="52"/>
  <c r="F118" i="52"/>
  <c r="G118" i="52"/>
  <c r="H118" i="52"/>
  <c r="I118" i="52"/>
  <c r="J118" i="52"/>
  <c r="K118" i="52"/>
  <c r="C119" i="52"/>
  <c r="E119" i="52"/>
  <c r="F119" i="52"/>
  <c r="G119" i="52"/>
  <c r="H119" i="52"/>
  <c r="I119" i="52"/>
  <c r="J119" i="52"/>
  <c r="K119" i="52"/>
  <c r="C120" i="52"/>
  <c r="E120" i="52"/>
  <c r="F120" i="52"/>
  <c r="G120" i="52"/>
  <c r="H120" i="52"/>
  <c r="I120" i="52"/>
  <c r="J120" i="52"/>
  <c r="K120" i="52"/>
  <c r="C121" i="52"/>
  <c r="E121" i="52"/>
  <c r="F121" i="52"/>
  <c r="G121" i="52"/>
  <c r="H121" i="52"/>
  <c r="I121" i="52"/>
  <c r="J121" i="52"/>
  <c r="K121" i="52"/>
  <c r="C122" i="52"/>
  <c r="E122" i="52"/>
  <c r="F122" i="52"/>
  <c r="G122" i="52"/>
  <c r="H122" i="52"/>
  <c r="I122" i="52"/>
  <c r="J122" i="52"/>
  <c r="K122" i="52"/>
  <c r="C123" i="52"/>
  <c r="E123" i="52"/>
  <c r="F123" i="52"/>
  <c r="G123" i="52"/>
  <c r="H123" i="52"/>
  <c r="I123" i="52"/>
  <c r="J123" i="52"/>
  <c r="K123" i="52"/>
  <c r="C121" i="25"/>
  <c r="M121" i="25" s="1"/>
  <c r="C122" i="25"/>
  <c r="B114" i="52" s="1"/>
  <c r="C123" i="25"/>
  <c r="M123" i="25" s="1"/>
  <c r="C124" i="25"/>
  <c r="B116" i="52" s="1"/>
  <c r="C125" i="25"/>
  <c r="M125" i="25" s="1"/>
  <c r="C126" i="25"/>
  <c r="B118" i="52" s="1"/>
  <c r="C127" i="25"/>
  <c r="M127" i="25" s="1"/>
  <c r="C129" i="25"/>
  <c r="M129" i="25" s="1"/>
  <c r="C130" i="25"/>
  <c r="B122" i="52" s="1"/>
  <c r="C131" i="25"/>
  <c r="B123" i="52" s="1"/>
  <c r="C106" i="52"/>
  <c r="E106" i="52"/>
  <c r="F106" i="52"/>
  <c r="G106" i="52"/>
  <c r="H106" i="52"/>
  <c r="I106" i="52"/>
  <c r="J106" i="52"/>
  <c r="K106" i="52"/>
  <c r="C107" i="52"/>
  <c r="E107" i="52"/>
  <c r="F107" i="52"/>
  <c r="G107" i="52"/>
  <c r="H107" i="52"/>
  <c r="I107" i="52"/>
  <c r="J107" i="52"/>
  <c r="K107" i="52"/>
  <c r="C108" i="52"/>
  <c r="E108" i="52"/>
  <c r="F108" i="52"/>
  <c r="G108" i="52"/>
  <c r="H108" i="52"/>
  <c r="I108" i="52"/>
  <c r="J108" i="52"/>
  <c r="K108" i="52"/>
  <c r="C109" i="52"/>
  <c r="E109" i="52"/>
  <c r="F109" i="52"/>
  <c r="G109" i="52"/>
  <c r="H109" i="52"/>
  <c r="I109" i="52"/>
  <c r="J109" i="52"/>
  <c r="K109" i="52"/>
  <c r="C110" i="52"/>
  <c r="E110" i="52"/>
  <c r="F110" i="52"/>
  <c r="G110" i="52"/>
  <c r="H110" i="52"/>
  <c r="I110" i="52"/>
  <c r="J110" i="52"/>
  <c r="K110" i="52"/>
  <c r="C111" i="52"/>
  <c r="E111" i="52"/>
  <c r="F111" i="52"/>
  <c r="G111" i="52"/>
  <c r="H111" i="52"/>
  <c r="I111" i="52"/>
  <c r="J111" i="52"/>
  <c r="K111" i="52"/>
  <c r="C112" i="52"/>
  <c r="E112" i="52"/>
  <c r="F112" i="52"/>
  <c r="G112" i="52"/>
  <c r="H112" i="52"/>
  <c r="I112" i="52"/>
  <c r="J112" i="52"/>
  <c r="K112" i="52"/>
  <c r="C124" i="52"/>
  <c r="E124" i="52"/>
  <c r="F124" i="52"/>
  <c r="G124" i="52"/>
  <c r="H124" i="52"/>
  <c r="I124" i="52"/>
  <c r="J124" i="52"/>
  <c r="K124" i="52"/>
  <c r="C125" i="52"/>
  <c r="E125" i="52"/>
  <c r="F125" i="52"/>
  <c r="G125" i="52"/>
  <c r="H125" i="52"/>
  <c r="I125" i="52"/>
  <c r="J125" i="52"/>
  <c r="K125" i="52"/>
  <c r="C126" i="52"/>
  <c r="E126" i="52"/>
  <c r="F126" i="52"/>
  <c r="G126" i="52"/>
  <c r="H126" i="52"/>
  <c r="I126" i="52"/>
  <c r="J126" i="52"/>
  <c r="K126" i="52"/>
  <c r="C127" i="52"/>
  <c r="E127" i="52"/>
  <c r="F127" i="52"/>
  <c r="G127" i="52"/>
  <c r="H127" i="52"/>
  <c r="I127" i="52"/>
  <c r="J127" i="52"/>
  <c r="K127" i="52"/>
  <c r="C128" i="52"/>
  <c r="E128" i="52"/>
  <c r="F128" i="52"/>
  <c r="G128" i="52"/>
  <c r="H128" i="52"/>
  <c r="I128" i="52"/>
  <c r="J128" i="52"/>
  <c r="K128" i="52"/>
  <c r="C129" i="52"/>
  <c r="E129" i="52"/>
  <c r="F129" i="52"/>
  <c r="G129" i="52"/>
  <c r="H129" i="52"/>
  <c r="I129" i="52"/>
  <c r="J129" i="52"/>
  <c r="K129" i="52"/>
  <c r="C130" i="52"/>
  <c r="E130" i="52"/>
  <c r="F130" i="52"/>
  <c r="G130" i="52"/>
  <c r="H130" i="52"/>
  <c r="I130" i="52"/>
  <c r="J130" i="52"/>
  <c r="K130" i="52"/>
  <c r="C131" i="52"/>
  <c r="F131" i="52"/>
  <c r="G131" i="52"/>
  <c r="H131" i="52"/>
  <c r="I131" i="52"/>
  <c r="J131" i="52"/>
  <c r="C132" i="52"/>
  <c r="E132" i="52"/>
  <c r="F132" i="52"/>
  <c r="G132" i="52"/>
  <c r="H132" i="52"/>
  <c r="I132" i="52"/>
  <c r="J132" i="52"/>
  <c r="K132" i="52"/>
  <c r="C133" i="52"/>
  <c r="E133" i="52"/>
  <c r="F133" i="52"/>
  <c r="G133" i="52"/>
  <c r="H133" i="52"/>
  <c r="I133" i="52"/>
  <c r="J133" i="52"/>
  <c r="K133" i="52"/>
  <c r="C134" i="52"/>
  <c r="E134" i="52"/>
  <c r="F134" i="52"/>
  <c r="G134" i="52"/>
  <c r="H134" i="52"/>
  <c r="I134" i="52"/>
  <c r="J134" i="52"/>
  <c r="K134" i="52"/>
  <c r="C136" i="52"/>
  <c r="E136" i="52"/>
  <c r="F136" i="52"/>
  <c r="G136" i="52"/>
  <c r="H136" i="52"/>
  <c r="I136" i="52"/>
  <c r="J136" i="52"/>
  <c r="K136" i="52"/>
  <c r="C137" i="52"/>
  <c r="E137" i="52"/>
  <c r="F137" i="52"/>
  <c r="G137" i="52"/>
  <c r="H137" i="52"/>
  <c r="I137" i="52"/>
  <c r="J137" i="52"/>
  <c r="K137" i="52"/>
  <c r="C138" i="52"/>
  <c r="E138" i="52"/>
  <c r="F138" i="52"/>
  <c r="G138" i="52"/>
  <c r="H138" i="52"/>
  <c r="I138" i="52"/>
  <c r="J138" i="52"/>
  <c r="K138" i="52"/>
  <c r="C139" i="52"/>
  <c r="E139" i="52"/>
  <c r="F139" i="52"/>
  <c r="G139" i="52"/>
  <c r="H139" i="52"/>
  <c r="I139" i="52"/>
  <c r="J139" i="52"/>
  <c r="K139" i="52"/>
  <c r="C140" i="52"/>
  <c r="E140" i="52"/>
  <c r="F140" i="52"/>
  <c r="G140" i="52"/>
  <c r="H140" i="52"/>
  <c r="I140" i="52"/>
  <c r="J140" i="52"/>
  <c r="K140" i="52"/>
  <c r="C141" i="52"/>
  <c r="E141" i="52"/>
  <c r="F141" i="52"/>
  <c r="G141" i="52"/>
  <c r="H141" i="52"/>
  <c r="I141" i="52"/>
  <c r="J141" i="52"/>
  <c r="K141" i="52"/>
  <c r="C142" i="52"/>
  <c r="E142" i="52"/>
  <c r="F142" i="52"/>
  <c r="G142" i="52"/>
  <c r="H142" i="52"/>
  <c r="I142" i="52"/>
  <c r="J142" i="52"/>
  <c r="K142" i="52"/>
  <c r="C143" i="52"/>
  <c r="E143" i="52"/>
  <c r="F143" i="52"/>
  <c r="G143" i="52"/>
  <c r="H143" i="52"/>
  <c r="I143" i="52"/>
  <c r="J143" i="52"/>
  <c r="K143" i="52"/>
  <c r="C144" i="52"/>
  <c r="E144" i="52"/>
  <c r="F144" i="52"/>
  <c r="G144" i="52"/>
  <c r="H144" i="52"/>
  <c r="I144" i="52"/>
  <c r="J144" i="52"/>
  <c r="K144" i="52"/>
  <c r="C145" i="52"/>
  <c r="E145" i="52"/>
  <c r="G145" i="52"/>
  <c r="H145" i="52"/>
  <c r="I145" i="52"/>
  <c r="J145" i="52"/>
  <c r="K145" i="52"/>
  <c r="E105" i="52"/>
  <c r="F105" i="52"/>
  <c r="G105" i="52"/>
  <c r="H105" i="52"/>
  <c r="I105" i="52"/>
  <c r="J105" i="52"/>
  <c r="K105" i="52"/>
  <c r="C105" i="52"/>
  <c r="C114" i="25"/>
  <c r="B106" i="52" s="1"/>
  <c r="C116" i="25"/>
  <c r="B108" i="52" s="1"/>
  <c r="C117" i="25"/>
  <c r="M117" i="25" s="1"/>
  <c r="C118" i="25"/>
  <c r="B110" i="52" s="1"/>
  <c r="C119" i="25"/>
  <c r="B111" i="52" s="1"/>
  <c r="C120" i="25"/>
  <c r="B112" i="52" s="1"/>
  <c r="C132" i="25"/>
  <c r="B124" i="52" s="1"/>
  <c r="C133" i="25"/>
  <c r="B125" i="52" s="1"/>
  <c r="C134" i="25"/>
  <c r="B126" i="52" s="1"/>
  <c r="C135" i="25"/>
  <c r="B127" i="52" s="1"/>
  <c r="C136" i="25"/>
  <c r="M136" i="25" s="1"/>
  <c r="C137" i="25"/>
  <c r="M137" i="25" s="1"/>
  <c r="C138" i="25"/>
  <c r="B130" i="52" s="1"/>
  <c r="C139" i="25"/>
  <c r="B131" i="52" s="1"/>
  <c r="C140" i="25"/>
  <c r="M140" i="25" s="1"/>
  <c r="C141" i="25"/>
  <c r="M141" i="25" s="1"/>
  <c r="B134" i="52"/>
  <c r="C143" i="25"/>
  <c r="B135" i="52" s="1"/>
  <c r="C145" i="25"/>
  <c r="M145" i="25" s="1"/>
  <c r="C146" i="25"/>
  <c r="M146" i="25" s="1"/>
  <c r="C147" i="25"/>
  <c r="B139" i="52" s="1"/>
  <c r="C148" i="25"/>
  <c r="B140" i="52" s="1"/>
  <c r="C149" i="25"/>
  <c r="M149" i="25" s="1"/>
  <c r="C150" i="25"/>
  <c r="M150" i="25" s="1"/>
  <c r="C151" i="25"/>
  <c r="B143" i="52" s="1"/>
  <c r="C152" i="25"/>
  <c r="M152" i="25" s="1"/>
  <c r="C153" i="25"/>
  <c r="B145" i="52" s="1"/>
  <c r="C113" i="25"/>
  <c r="M113" i="25" s="1"/>
  <c r="D5" i="52"/>
  <c r="E5" i="52"/>
  <c r="F5" i="52"/>
  <c r="G5" i="52"/>
  <c r="H5" i="52"/>
  <c r="I5" i="52"/>
  <c r="J5" i="52"/>
  <c r="K5" i="52"/>
  <c r="C5" i="52"/>
  <c r="M12" i="25"/>
  <c r="H190" i="52"/>
  <c r="E187" i="52"/>
  <c r="C183" i="52"/>
  <c r="E183" i="52"/>
  <c r="F183" i="52"/>
  <c r="G183" i="52"/>
  <c r="H183" i="52"/>
  <c r="I183" i="52"/>
  <c r="J183" i="52"/>
  <c r="K183" i="52"/>
  <c r="C184" i="52"/>
  <c r="E184" i="52"/>
  <c r="F184" i="52"/>
  <c r="G184" i="52"/>
  <c r="I184" i="52"/>
  <c r="J184" i="52"/>
  <c r="K184" i="52"/>
  <c r="C185" i="52"/>
  <c r="E185" i="52"/>
  <c r="F185" i="52"/>
  <c r="G185" i="52"/>
  <c r="H185" i="52"/>
  <c r="I185" i="52"/>
  <c r="J185" i="52"/>
  <c r="K185" i="52"/>
  <c r="C186" i="52"/>
  <c r="E186" i="52"/>
  <c r="F186" i="52"/>
  <c r="G186" i="52"/>
  <c r="H186" i="52"/>
  <c r="I186" i="52"/>
  <c r="J186" i="52"/>
  <c r="K186" i="52"/>
  <c r="C187" i="52"/>
  <c r="F187" i="52"/>
  <c r="G187" i="52"/>
  <c r="H187" i="52"/>
  <c r="I187" i="52"/>
  <c r="J187" i="52"/>
  <c r="K187" i="52"/>
  <c r="C188" i="52"/>
  <c r="E188" i="52"/>
  <c r="F188" i="52"/>
  <c r="G188" i="52"/>
  <c r="H188" i="52"/>
  <c r="I188" i="52"/>
  <c r="J188" i="52"/>
  <c r="K188" i="52"/>
  <c r="C189" i="52"/>
  <c r="E189" i="52"/>
  <c r="F189" i="52"/>
  <c r="G189" i="52"/>
  <c r="H189" i="52"/>
  <c r="I189" i="52"/>
  <c r="J189" i="52"/>
  <c r="K189" i="52"/>
  <c r="C190" i="52"/>
  <c r="E190" i="52"/>
  <c r="F190" i="52"/>
  <c r="G190" i="52"/>
  <c r="I190" i="52"/>
  <c r="J190" i="52"/>
  <c r="K190" i="52"/>
  <c r="C191" i="52"/>
  <c r="E191" i="52"/>
  <c r="F191" i="52"/>
  <c r="G191" i="52"/>
  <c r="H191" i="52"/>
  <c r="I191" i="52"/>
  <c r="J191" i="52"/>
  <c r="K191" i="52"/>
  <c r="E182" i="52"/>
  <c r="F182" i="52"/>
  <c r="G182" i="52"/>
  <c r="H182" i="52"/>
  <c r="I182" i="52"/>
  <c r="J182" i="52"/>
  <c r="K182" i="52"/>
  <c r="A183" i="52"/>
  <c r="A184" i="52"/>
  <c r="A185" i="52"/>
  <c r="A186" i="52"/>
  <c r="A187" i="52"/>
  <c r="A188" i="52"/>
  <c r="A189" i="52"/>
  <c r="A190" i="52"/>
  <c r="A191" i="52"/>
  <c r="A182" i="52"/>
  <c r="A151" i="52"/>
  <c r="A152" i="52"/>
  <c r="A153" i="52"/>
  <c r="A154" i="52"/>
  <c r="A155" i="52"/>
  <c r="A156" i="52"/>
  <c r="A157" i="52"/>
  <c r="A158" i="52"/>
  <c r="A159" i="52"/>
  <c r="A160" i="52"/>
  <c r="A161" i="52"/>
  <c r="A162" i="52"/>
  <c r="A163" i="52"/>
  <c r="A164" i="52"/>
  <c r="A165" i="52"/>
  <c r="A166" i="52"/>
  <c r="A167" i="52"/>
  <c r="A168" i="52"/>
  <c r="A169" i="52"/>
  <c r="A170" i="52"/>
  <c r="A171" i="52"/>
  <c r="A172" i="52"/>
  <c r="A173" i="52"/>
  <c r="A174" i="52"/>
  <c r="A175" i="52"/>
  <c r="A176" i="52"/>
  <c r="A177" i="52"/>
  <c r="A178" i="52"/>
  <c r="A179" i="52"/>
  <c r="A150" i="52"/>
  <c r="A106" i="52"/>
  <c r="A107" i="52"/>
  <c r="A108" i="52"/>
  <c r="A109" i="52"/>
  <c r="A110" i="52"/>
  <c r="A111" i="52"/>
  <c r="A112" i="52"/>
  <c r="A129" i="52"/>
  <c r="A130" i="52"/>
  <c r="A131" i="52"/>
  <c r="A132" i="52"/>
  <c r="A133" i="52"/>
  <c r="A134" i="52"/>
  <c r="A135" i="52"/>
  <c r="A136" i="52"/>
  <c r="A137" i="52"/>
  <c r="A138" i="52"/>
  <c r="A139" i="52"/>
  <c r="A140" i="52"/>
  <c r="A141" i="52"/>
  <c r="A142" i="52"/>
  <c r="A143" i="52"/>
  <c r="A144" i="52"/>
  <c r="A145" i="52"/>
  <c r="A105" i="52"/>
  <c r="A65" i="52"/>
  <c r="A66" i="52"/>
  <c r="A67" i="52"/>
  <c r="A68" i="52"/>
  <c r="A69" i="52"/>
  <c r="A70" i="52"/>
  <c r="A71" i="52"/>
  <c r="A72" i="52"/>
  <c r="A73" i="52"/>
  <c r="A74" i="52"/>
  <c r="A75" i="52"/>
  <c r="A76" i="52"/>
  <c r="A77" i="52"/>
  <c r="A78" i="52"/>
  <c r="A79" i="52"/>
  <c r="A80" i="52"/>
  <c r="A81" i="52"/>
  <c r="A82" i="52"/>
  <c r="A83" i="52"/>
  <c r="A84" i="52"/>
  <c r="A86" i="52"/>
  <c r="A87" i="52"/>
  <c r="A88" i="52"/>
  <c r="A89" i="52"/>
  <c r="A90" i="52"/>
  <c r="A91" i="52"/>
  <c r="A92" i="52"/>
  <c r="A93" i="52"/>
  <c r="A64" i="52"/>
  <c r="A12" i="52"/>
  <c r="A13" i="52"/>
  <c r="A14" i="52"/>
  <c r="A15" i="52"/>
  <c r="A16" i="52"/>
  <c r="A17" i="52"/>
  <c r="A18" i="52"/>
  <c r="A19" i="52"/>
  <c r="A20" i="52"/>
  <c r="A21" i="52"/>
  <c r="A22" i="52"/>
  <c r="A23" i="52"/>
  <c r="A24" i="52"/>
  <c r="A25" i="52"/>
  <c r="A26" i="52"/>
  <c r="A27" i="52"/>
  <c r="A28" i="52"/>
  <c r="A29" i="52"/>
  <c r="A30" i="52"/>
  <c r="A31" i="52"/>
  <c r="A32" i="52"/>
  <c r="A33" i="52"/>
  <c r="A34" i="52"/>
  <c r="A35" i="52"/>
  <c r="A36" i="52"/>
  <c r="A37" i="52"/>
  <c r="A38" i="52"/>
  <c r="A39" i="52"/>
  <c r="A40" i="52"/>
  <c r="A41" i="52"/>
  <c r="A42" i="52"/>
  <c r="A43" i="52"/>
  <c r="A44" i="52"/>
  <c r="A45" i="52"/>
  <c r="A46" i="52"/>
  <c r="A47" i="52"/>
  <c r="A48" i="52"/>
  <c r="A49" i="52"/>
  <c r="A50" i="52"/>
  <c r="A51" i="52"/>
  <c r="A52" i="52"/>
  <c r="A53" i="52"/>
  <c r="A54" i="52"/>
  <c r="A55" i="52"/>
  <c r="A56" i="52"/>
  <c r="A57" i="52"/>
  <c r="A58" i="52"/>
  <c r="A59" i="52"/>
  <c r="A11" i="52"/>
  <c r="A10" i="52"/>
  <c r="M190" i="25"/>
  <c r="M191" i="25"/>
  <c r="M192" i="25"/>
  <c r="M193" i="25"/>
  <c r="M194" i="25"/>
  <c r="M14" i="25"/>
  <c r="M69" i="25"/>
  <c r="M37" i="25"/>
  <c r="M36" i="25"/>
  <c r="M35" i="25"/>
  <c r="M34" i="25"/>
  <c r="M33" i="25"/>
  <c r="M32" i="25"/>
  <c r="M31" i="25"/>
  <c r="M30" i="25"/>
  <c r="M29" i="25"/>
  <c r="M28" i="25"/>
  <c r="M27" i="25"/>
  <c r="M26" i="25"/>
  <c r="M25" i="25"/>
  <c r="M24" i="25"/>
  <c r="M23" i="25"/>
  <c r="M22" i="25"/>
  <c r="M21" i="25"/>
  <c r="M20" i="25"/>
  <c r="M19" i="25"/>
  <c r="M18" i="25"/>
  <c r="M43" i="25"/>
  <c r="M42" i="25"/>
  <c r="M41" i="25"/>
  <c r="M40" i="25"/>
  <c r="M39" i="25"/>
  <c r="M38" i="25"/>
  <c r="M17" i="25"/>
  <c r="M16" i="25"/>
  <c r="M15" i="25"/>
  <c r="M77" i="25"/>
  <c r="M76" i="25"/>
  <c r="M75" i="25"/>
  <c r="M74" i="25"/>
  <c r="M73" i="25"/>
  <c r="M72" i="25"/>
  <c r="M70" i="25"/>
  <c r="M68" i="25"/>
  <c r="M50" i="25"/>
  <c r="M49" i="25"/>
  <c r="M48" i="25"/>
  <c r="M47" i="25"/>
  <c r="M46" i="25"/>
  <c r="M88" i="25"/>
  <c r="M87" i="25"/>
  <c r="M86" i="25"/>
  <c r="M97" i="25"/>
  <c r="M96" i="25"/>
  <c r="M95" i="25"/>
  <c r="M94" i="25"/>
  <c r="M93" i="25"/>
  <c r="M92" i="25"/>
  <c r="M91" i="25"/>
  <c r="M90" i="25"/>
  <c r="M89" i="25"/>
  <c r="M85" i="25"/>
  <c r="M84" i="25"/>
  <c r="M83" i="25"/>
  <c r="M82" i="25"/>
  <c r="M81" i="25"/>
  <c r="M80" i="25"/>
  <c r="M79" i="25"/>
  <c r="M78" i="25"/>
  <c r="M61" i="25"/>
  <c r="M60" i="25"/>
  <c r="M59" i="25"/>
  <c r="M58" i="25"/>
  <c r="M57" i="25"/>
  <c r="M56" i="25"/>
  <c r="M55" i="25"/>
  <c r="M54" i="25"/>
  <c r="M53" i="25"/>
  <c r="M52" i="25"/>
  <c r="M51" i="25"/>
  <c r="M45" i="25"/>
  <c r="M44" i="25"/>
  <c r="M13" i="25"/>
  <c r="M199" i="25"/>
  <c r="M198" i="25"/>
  <c r="M195" i="25"/>
  <c r="B193" i="52" l="1"/>
  <c r="C76" i="54"/>
  <c r="B79" i="54"/>
  <c r="C101" i="25"/>
  <c r="M63" i="25"/>
  <c r="C64" i="25"/>
  <c r="B68" i="54" s="1"/>
  <c r="B63" i="54"/>
  <c r="B67" i="54"/>
  <c r="B70" i="54"/>
  <c r="K95" i="52"/>
  <c r="K96" i="52" s="1"/>
  <c r="G95" i="52"/>
  <c r="G96" i="52" s="1"/>
  <c r="C95" i="52"/>
  <c r="C96" i="52" s="1"/>
  <c r="H95" i="52"/>
  <c r="H96" i="52" s="1"/>
  <c r="D95" i="52"/>
  <c r="D96" i="52" s="1"/>
  <c r="B95" i="52"/>
  <c r="B96" i="52" s="1"/>
  <c r="J95" i="52"/>
  <c r="J96" i="52" s="1"/>
  <c r="I95" i="52"/>
  <c r="I96" i="52" s="1"/>
  <c r="F95" i="52"/>
  <c r="F96" i="52" s="1"/>
  <c r="E95" i="52"/>
  <c r="E96" i="52" s="1"/>
  <c r="K61" i="52"/>
  <c r="K62" i="52" s="1"/>
  <c r="G61" i="52"/>
  <c r="G62" i="52" s="1"/>
  <c r="J147" i="52"/>
  <c r="F147" i="52"/>
  <c r="B61" i="52"/>
  <c r="B62" i="52" s="1"/>
  <c r="C61" i="52"/>
  <c r="C62" i="52" s="1"/>
  <c r="J61" i="52"/>
  <c r="J62" i="52" s="1"/>
  <c r="I61" i="52"/>
  <c r="I62" i="52" s="1"/>
  <c r="H61" i="52"/>
  <c r="H62" i="52" s="1"/>
  <c r="F61" i="52"/>
  <c r="F62" i="52" s="1"/>
  <c r="E61" i="52"/>
  <c r="E62" i="52" s="1"/>
  <c r="D61" i="52"/>
  <c r="D62" i="52" s="1"/>
  <c r="C147" i="52"/>
  <c r="H147" i="52"/>
  <c r="K147" i="52"/>
  <c r="G147" i="52"/>
  <c r="D147" i="52"/>
  <c r="I147" i="52"/>
  <c r="E147" i="52"/>
  <c r="C155" i="25"/>
  <c r="B120" i="52"/>
  <c r="M144" i="25"/>
  <c r="G27" i="29"/>
  <c r="G26" i="29"/>
  <c r="G28" i="29"/>
  <c r="G25" i="29"/>
  <c r="M131" i="25"/>
  <c r="G23" i="29"/>
  <c r="G24" i="29"/>
  <c r="M133" i="25"/>
  <c r="M134" i="25"/>
  <c r="M132" i="25"/>
  <c r="M118" i="25"/>
  <c r="B144" i="52"/>
  <c r="M130" i="25"/>
  <c r="M120" i="25"/>
  <c r="B142" i="52"/>
  <c r="B138" i="52"/>
  <c r="B133" i="52"/>
  <c r="B129" i="52"/>
  <c r="B121" i="52"/>
  <c r="B117" i="52"/>
  <c r="B113" i="52"/>
  <c r="B109" i="52"/>
  <c r="B105" i="52"/>
  <c r="M148" i="25"/>
  <c r="M139" i="25"/>
  <c r="M119" i="25"/>
  <c r="M116" i="25"/>
  <c r="M153" i="25"/>
  <c r="M126" i="25"/>
  <c r="M124" i="25"/>
  <c r="M122" i="25"/>
  <c r="M135" i="25"/>
  <c r="B141" i="52"/>
  <c r="B137" i="52"/>
  <c r="B132" i="52"/>
  <c r="B128" i="52"/>
  <c r="M151" i="25"/>
  <c r="B119" i="52"/>
  <c r="B115" i="52"/>
  <c r="B107" i="52"/>
  <c r="M147" i="25"/>
  <c r="M142" i="25"/>
  <c r="M138" i="25"/>
  <c r="M143" i="25"/>
  <c r="M114" i="25"/>
  <c r="B98" i="52" l="1"/>
  <c r="B76" i="54"/>
  <c r="C202" i="25"/>
  <c r="F20" i="29"/>
  <c r="D16" i="29"/>
  <c r="F16" i="29" s="1"/>
  <c r="I98" i="52"/>
  <c r="J98" i="52"/>
  <c r="C98" i="52"/>
  <c r="E98" i="52"/>
  <c r="G98" i="52"/>
  <c r="F98" i="52"/>
  <c r="D98" i="52"/>
  <c r="K98" i="52"/>
  <c r="H98" i="52"/>
  <c r="M155" i="25"/>
  <c r="C102" i="25"/>
  <c r="C103" i="25" s="1"/>
  <c r="C204" i="25" s="1"/>
  <c r="M64" i="25"/>
  <c r="B147" i="52"/>
  <c r="B194" i="52" s="1"/>
  <c r="F97" i="52"/>
  <c r="F99" i="52" s="1"/>
  <c r="F18" i="29"/>
  <c r="G97" i="52"/>
  <c r="F19" i="29"/>
  <c r="G20" i="29"/>
  <c r="I97" i="52"/>
  <c r="G17" i="29"/>
  <c r="M105" i="25"/>
  <c r="G18" i="29"/>
  <c r="F17" i="29"/>
  <c r="B97" i="52"/>
  <c r="G19" i="29"/>
  <c r="C97" i="52"/>
  <c r="K97" i="52"/>
  <c r="E97" i="52"/>
  <c r="J97" i="52"/>
  <c r="H97" i="52"/>
  <c r="D97" i="52"/>
  <c r="K99" i="52" l="1"/>
  <c r="G99" i="52"/>
  <c r="D99" i="52"/>
  <c r="J99" i="52"/>
  <c r="E99" i="52"/>
  <c r="B196" i="52"/>
  <c r="B99" i="52"/>
  <c r="I99" i="52"/>
  <c r="H99" i="52"/>
  <c r="C99" i="52"/>
  <c r="L106" i="25"/>
  <c r="L176" i="25" s="1"/>
  <c r="D106" i="25"/>
  <c r="D180" i="25" s="1"/>
  <c r="G106" i="25"/>
  <c r="H106" i="25"/>
  <c r="H188" i="25" s="1"/>
  <c r="E106" i="25"/>
  <c r="I106" i="25"/>
  <c r="I188" i="25" s="1"/>
  <c r="F106" i="25"/>
  <c r="J106" i="25"/>
  <c r="J188" i="25" s="1"/>
  <c r="K106" i="25"/>
  <c r="K188" i="25" s="1"/>
  <c r="F21" i="29"/>
  <c r="D35" i="29" s="1"/>
  <c r="G16" i="29"/>
  <c r="G21" i="29" s="1"/>
  <c r="D34" i="29" s="1"/>
  <c r="M106" i="25"/>
  <c r="D166" i="25" l="1"/>
  <c r="L186" i="25"/>
  <c r="L178" i="25"/>
  <c r="L185" i="25"/>
  <c r="L177" i="25"/>
  <c r="L187" i="25"/>
  <c r="D175" i="25"/>
  <c r="L166" i="25"/>
  <c r="D163" i="25"/>
  <c r="L173" i="25"/>
  <c r="L179" i="25"/>
  <c r="L169" i="25"/>
  <c r="L183" i="25"/>
  <c r="L164" i="25"/>
  <c r="L175" i="25"/>
  <c r="L165" i="25"/>
  <c r="L182" i="25"/>
  <c r="D171" i="25"/>
  <c r="D159" i="25"/>
  <c r="D185" i="25"/>
  <c r="D173" i="25"/>
  <c r="D165" i="25"/>
  <c r="L171" i="25"/>
  <c r="L174" i="25"/>
  <c r="L159" i="25"/>
  <c r="D179" i="25"/>
  <c r="D161" i="25"/>
  <c r="L162" i="25"/>
  <c r="L170" i="25"/>
  <c r="L180" i="25"/>
  <c r="L181" i="25"/>
  <c r="L167" i="25"/>
  <c r="L161" i="25"/>
  <c r="L188" i="25"/>
  <c r="L168" i="25"/>
  <c r="E188" i="25"/>
  <c r="E163" i="25"/>
  <c r="E160" i="25"/>
  <c r="L160" i="25"/>
  <c r="L184" i="25"/>
  <c r="L163" i="25"/>
  <c r="L158" i="25"/>
  <c r="L172" i="25"/>
  <c r="G169" i="25"/>
  <c r="G188" i="25"/>
  <c r="D172" i="25"/>
  <c r="D188" i="25"/>
  <c r="F173" i="25"/>
  <c r="F188" i="25"/>
  <c r="D178" i="25"/>
  <c r="D162" i="25"/>
  <c r="D168" i="25"/>
  <c r="D176" i="25"/>
  <c r="G167" i="25"/>
  <c r="G165" i="25"/>
  <c r="G168" i="25"/>
  <c r="G175" i="25"/>
  <c r="G166" i="25"/>
  <c r="G164" i="25"/>
  <c r="D187" i="25"/>
  <c r="D183" i="25"/>
  <c r="D174" i="25"/>
  <c r="D169" i="25"/>
  <c r="D177" i="25"/>
  <c r="D160" i="25"/>
  <c r="D184" i="25"/>
  <c r="D167" i="25"/>
  <c r="G184" i="25"/>
  <c r="G163" i="25"/>
  <c r="G178" i="25"/>
  <c r="G177" i="25"/>
  <c r="G159" i="25"/>
  <c r="G161" i="25"/>
  <c r="D186" i="25"/>
  <c r="D182" i="25"/>
  <c r="D170" i="25"/>
  <c r="D181" i="25"/>
  <c r="D164" i="25"/>
  <c r="D158" i="25"/>
  <c r="G172" i="25"/>
  <c r="G182" i="25"/>
  <c r="G181" i="25"/>
  <c r="G176" i="25"/>
  <c r="G158" i="25"/>
  <c r="G187" i="25"/>
  <c r="G162" i="25"/>
  <c r="G174" i="25"/>
  <c r="G171" i="25"/>
  <c r="G173" i="25"/>
  <c r="G160" i="25"/>
  <c r="G183" i="25"/>
  <c r="G180" i="25"/>
  <c r="G179" i="25"/>
  <c r="G186" i="25"/>
  <c r="G170" i="25"/>
  <c r="G185" i="25"/>
  <c r="J161" i="25"/>
  <c r="J165" i="25"/>
  <c r="J170" i="25"/>
  <c r="J174" i="25"/>
  <c r="J178" i="25"/>
  <c r="J182" i="25"/>
  <c r="J186" i="25"/>
  <c r="J167" i="25"/>
  <c r="J162" i="25"/>
  <c r="J166" i="25"/>
  <c r="J171" i="25"/>
  <c r="J175" i="25"/>
  <c r="J179" i="25"/>
  <c r="J183" i="25"/>
  <c r="J187" i="25"/>
  <c r="J163" i="25"/>
  <c r="J172" i="25"/>
  <c r="J176" i="25"/>
  <c r="J184" i="25"/>
  <c r="J159" i="25"/>
  <c r="J160" i="25"/>
  <c r="J169" i="25"/>
  <c r="J177" i="25"/>
  <c r="J185" i="25"/>
  <c r="J158" i="25"/>
  <c r="J164" i="25"/>
  <c r="J180" i="25"/>
  <c r="J168" i="25"/>
  <c r="J173" i="25"/>
  <c r="J181" i="25"/>
  <c r="F161" i="25"/>
  <c r="F165" i="25"/>
  <c r="F170" i="25"/>
  <c r="F174" i="25"/>
  <c r="F178" i="25"/>
  <c r="F182" i="25"/>
  <c r="F186" i="25"/>
  <c r="F172" i="25"/>
  <c r="F162" i="25"/>
  <c r="F166" i="25"/>
  <c r="F171" i="25"/>
  <c r="F175" i="25"/>
  <c r="F179" i="25"/>
  <c r="F183" i="25"/>
  <c r="F187" i="25"/>
  <c r="F163" i="25"/>
  <c r="F167" i="25"/>
  <c r="F160" i="25"/>
  <c r="F169" i="25"/>
  <c r="F180" i="25"/>
  <c r="F158" i="25"/>
  <c r="F159" i="25"/>
  <c r="F184" i="25"/>
  <c r="F164" i="25"/>
  <c r="F181" i="25"/>
  <c r="F177" i="25"/>
  <c r="F185" i="25"/>
  <c r="F168" i="25"/>
  <c r="F176" i="25"/>
  <c r="E169" i="25"/>
  <c r="E162" i="25"/>
  <c r="E166" i="25"/>
  <c r="E171" i="25"/>
  <c r="E175" i="25"/>
  <c r="E179" i="25"/>
  <c r="E183" i="25"/>
  <c r="E187" i="25"/>
  <c r="E164" i="25"/>
  <c r="E168" i="25"/>
  <c r="E173" i="25"/>
  <c r="E167" i="25"/>
  <c r="E172" i="25"/>
  <c r="E176" i="25"/>
  <c r="E180" i="25"/>
  <c r="E184" i="25"/>
  <c r="E158" i="25"/>
  <c r="E159" i="25"/>
  <c r="E181" i="25"/>
  <c r="E178" i="25"/>
  <c r="E186" i="25"/>
  <c r="E174" i="25"/>
  <c r="E182" i="25"/>
  <c r="E185" i="25"/>
  <c r="E165" i="25"/>
  <c r="E161" i="25"/>
  <c r="E170" i="25"/>
  <c r="E177" i="25"/>
  <c r="K160" i="25"/>
  <c r="K164" i="25"/>
  <c r="K168" i="25"/>
  <c r="K169" i="25"/>
  <c r="K173" i="25"/>
  <c r="K177" i="25"/>
  <c r="K181" i="25"/>
  <c r="K185" i="25"/>
  <c r="K162" i="25"/>
  <c r="K166" i="25"/>
  <c r="K161" i="25"/>
  <c r="K165" i="25"/>
  <c r="K170" i="25"/>
  <c r="K174" i="25"/>
  <c r="K178" i="25"/>
  <c r="K182" i="25"/>
  <c r="K186" i="25"/>
  <c r="K171" i="25"/>
  <c r="K163" i="25"/>
  <c r="K172" i="25"/>
  <c r="K175" i="25"/>
  <c r="K183" i="25"/>
  <c r="K187" i="25"/>
  <c r="K180" i="25"/>
  <c r="K158" i="25"/>
  <c r="K167" i="25"/>
  <c r="K176" i="25"/>
  <c r="K184" i="25"/>
  <c r="K179" i="25"/>
  <c r="K159" i="25"/>
  <c r="I162" i="25"/>
  <c r="I166" i="25"/>
  <c r="I171" i="25"/>
  <c r="I175" i="25"/>
  <c r="I179" i="25"/>
  <c r="I183" i="25"/>
  <c r="I187" i="25"/>
  <c r="I160" i="25"/>
  <c r="I169" i="25"/>
  <c r="I163" i="25"/>
  <c r="I167" i="25"/>
  <c r="I172" i="25"/>
  <c r="I176" i="25"/>
  <c r="I180" i="25"/>
  <c r="I184" i="25"/>
  <c r="I158" i="25"/>
  <c r="I159" i="25"/>
  <c r="I164" i="25"/>
  <c r="I168" i="25"/>
  <c r="I165" i="25"/>
  <c r="I177" i="25"/>
  <c r="I185" i="25"/>
  <c r="I182" i="25"/>
  <c r="I178" i="25"/>
  <c r="I186" i="25"/>
  <c r="I161" i="25"/>
  <c r="I170" i="25"/>
  <c r="I174" i="25"/>
  <c r="I173" i="25"/>
  <c r="I181" i="25"/>
  <c r="H163" i="25"/>
  <c r="H167" i="25"/>
  <c r="H172" i="25"/>
  <c r="H176" i="25"/>
  <c r="H180" i="25"/>
  <c r="H184" i="25"/>
  <c r="H158" i="25"/>
  <c r="H159" i="25"/>
  <c r="H170" i="25"/>
  <c r="H160" i="25"/>
  <c r="H164" i="25"/>
  <c r="H168" i="25"/>
  <c r="H169" i="25"/>
  <c r="H173" i="25"/>
  <c r="H177" i="25"/>
  <c r="H181" i="25"/>
  <c r="H185" i="25"/>
  <c r="H161" i="25"/>
  <c r="H165" i="25"/>
  <c r="H178" i="25"/>
  <c r="H186" i="25"/>
  <c r="H175" i="25"/>
  <c r="H162" i="25"/>
  <c r="H171" i="25"/>
  <c r="H179" i="25"/>
  <c r="H187" i="25"/>
  <c r="H182" i="25"/>
  <c r="H183" i="25"/>
  <c r="H166" i="25"/>
  <c r="H174" i="25"/>
  <c r="K180" i="52"/>
  <c r="I180" i="52"/>
  <c r="G180" i="52"/>
  <c r="E180" i="52"/>
  <c r="J151" i="52"/>
  <c r="H180" i="52"/>
  <c r="F180" i="52"/>
  <c r="D180" i="52"/>
  <c r="J161" i="52"/>
  <c r="J152" i="52"/>
  <c r="J173" i="52"/>
  <c r="J178" i="52"/>
  <c r="J155" i="52"/>
  <c r="J156" i="52"/>
  <c r="J153" i="52"/>
  <c r="J159" i="52"/>
  <c r="J157" i="52"/>
  <c r="J169" i="52"/>
  <c r="J172" i="52"/>
  <c r="C180" i="52"/>
  <c r="J162" i="52"/>
  <c r="J180" i="52"/>
  <c r="J177" i="52"/>
  <c r="J170" i="52"/>
  <c r="J160" i="52"/>
  <c r="J150" i="52"/>
  <c r="J167" i="52"/>
  <c r="J168" i="52"/>
  <c r="J174" i="52"/>
  <c r="J164" i="52"/>
  <c r="J179" i="52"/>
  <c r="J154" i="52"/>
  <c r="J165" i="52"/>
  <c r="J176" i="52"/>
  <c r="J166" i="52"/>
  <c r="J163" i="52"/>
  <c r="J158" i="52"/>
  <c r="J171" i="52"/>
  <c r="J175" i="52"/>
  <c r="F156" i="52"/>
  <c r="C162" i="52"/>
  <c r="F159" i="52"/>
  <c r="D165" i="52"/>
  <c r="I163" i="52"/>
  <c r="F152" i="52"/>
  <c r="D153" i="52"/>
  <c r="D151" i="52"/>
  <c r="E150" i="52"/>
  <c r="E178" i="52"/>
  <c r="E153" i="52"/>
  <c r="C158" i="52"/>
  <c r="F172" i="52"/>
  <c r="K158" i="52"/>
  <c r="K179" i="52"/>
  <c r="D171" i="52"/>
  <c r="K163" i="52"/>
  <c r="K164" i="52"/>
  <c r="D160" i="52"/>
  <c r="D173" i="52"/>
  <c r="K172" i="52"/>
  <c r="K161" i="52"/>
  <c r="D158" i="52"/>
  <c r="K156" i="52"/>
  <c r="D168" i="52"/>
  <c r="D155" i="52"/>
  <c r="D177" i="52"/>
  <c r="E151" i="52"/>
  <c r="E158" i="52"/>
  <c r="D175" i="52"/>
  <c r="D166" i="52"/>
  <c r="D157" i="52"/>
  <c r="E177" i="52"/>
  <c r="E176" i="52"/>
  <c r="G155" i="52"/>
  <c r="K168" i="52"/>
  <c r="K176" i="52"/>
  <c r="K155" i="52"/>
  <c r="K173" i="52"/>
  <c r="K160" i="52"/>
  <c r="K169" i="52"/>
  <c r="K166" i="52"/>
  <c r="K171" i="52"/>
  <c r="K157" i="52"/>
  <c r="K150" i="52"/>
  <c r="K165" i="52"/>
  <c r="K152" i="52"/>
  <c r="K170" i="52"/>
  <c r="K175" i="52"/>
  <c r="K174" i="52"/>
  <c r="G165" i="52"/>
  <c r="I162" i="52"/>
  <c r="K159" i="52"/>
  <c r="K178" i="52"/>
  <c r="K167" i="52"/>
  <c r="K154" i="52"/>
  <c r="K177" i="52"/>
  <c r="K162" i="52"/>
  <c r="K151" i="52"/>
  <c r="K153" i="52"/>
  <c r="D152" i="52"/>
  <c r="D170" i="52"/>
  <c r="D150" i="52"/>
  <c r="G169" i="52"/>
  <c r="C167" i="52"/>
  <c r="D176" i="52"/>
  <c r="D156" i="52"/>
  <c r="D167" i="52"/>
  <c r="D174" i="52"/>
  <c r="D154" i="52"/>
  <c r="D169" i="52"/>
  <c r="G151" i="52"/>
  <c r="I155" i="52"/>
  <c r="F160" i="52"/>
  <c r="C165" i="52"/>
  <c r="C163" i="52"/>
  <c r="D172" i="52"/>
  <c r="D159" i="52"/>
  <c r="D161" i="52"/>
  <c r="C169" i="52"/>
  <c r="G162" i="52"/>
  <c r="C152" i="52"/>
  <c r="C154" i="52"/>
  <c r="F164" i="52"/>
  <c r="C151" i="52"/>
  <c r="E157" i="52"/>
  <c r="E167" i="52"/>
  <c r="E160" i="52"/>
  <c r="E165" i="52"/>
  <c r="E156" i="52"/>
  <c r="E163" i="52"/>
  <c r="E154" i="52"/>
  <c r="E169" i="52"/>
  <c r="E162" i="52"/>
  <c r="E174" i="52"/>
  <c r="H173" i="52"/>
  <c r="I157" i="52"/>
  <c r="I159" i="52"/>
  <c r="E159" i="52"/>
  <c r="E155" i="52"/>
  <c r="E161" i="52"/>
  <c r="E152" i="52"/>
  <c r="E166" i="52"/>
  <c r="I151" i="52"/>
  <c r="I160" i="52"/>
  <c r="E175" i="52"/>
  <c r="E170" i="52"/>
  <c r="E173" i="52"/>
  <c r="E168" i="52"/>
  <c r="E171" i="52"/>
  <c r="E164" i="52"/>
  <c r="E179" i="52"/>
  <c r="E172" i="52"/>
  <c r="I154" i="52"/>
  <c r="I176" i="52"/>
  <c r="I156" i="52"/>
  <c r="C166" i="52"/>
  <c r="F150" i="52"/>
  <c r="F168" i="52"/>
  <c r="F166" i="52"/>
  <c r="F155" i="52"/>
  <c r="F151" i="52"/>
  <c r="F162" i="52"/>
  <c r="F175" i="52"/>
  <c r="F158" i="52"/>
  <c r="F178" i="52"/>
  <c r="G174" i="52"/>
  <c r="C176" i="52"/>
  <c r="C174" i="52"/>
  <c r="C173" i="52"/>
  <c r="C156" i="52"/>
  <c r="C150" i="52"/>
  <c r="C179" i="52"/>
  <c r="C178" i="52"/>
  <c r="C160" i="52"/>
  <c r="F154" i="52"/>
  <c r="F167" i="52"/>
  <c r="I150" i="52"/>
  <c r="F170" i="52"/>
  <c r="F174" i="52"/>
  <c r="F176" i="52"/>
  <c r="F177" i="52"/>
  <c r="C177" i="52"/>
  <c r="C175" i="52"/>
  <c r="C164" i="52"/>
  <c r="C161" i="52"/>
  <c r="C168" i="52"/>
  <c r="C171" i="52"/>
  <c r="C170" i="52"/>
  <c r="G153" i="52"/>
  <c r="G156" i="52"/>
  <c r="C157" i="52"/>
  <c r="C153" i="52"/>
  <c r="C172" i="52"/>
  <c r="C159" i="52"/>
  <c r="C155" i="52"/>
  <c r="F153" i="52"/>
  <c r="F161" i="52"/>
  <c r="F165" i="52"/>
  <c r="F171" i="52"/>
  <c r="F169" i="52"/>
  <c r="F173" i="52"/>
  <c r="F179" i="52"/>
  <c r="F157" i="52"/>
  <c r="F163" i="52"/>
  <c r="H150" i="52"/>
  <c r="H171" i="52"/>
  <c r="H153" i="52"/>
  <c r="H164" i="52"/>
  <c r="H160" i="52"/>
  <c r="H156" i="52"/>
  <c r="H170" i="52"/>
  <c r="H165" i="52"/>
  <c r="H174" i="52"/>
  <c r="H161" i="52"/>
  <c r="H172" i="52"/>
  <c r="H154" i="52"/>
  <c r="H169" i="52"/>
  <c r="H177" i="52"/>
  <c r="H179" i="52"/>
  <c r="H157" i="52"/>
  <c r="H166" i="52"/>
  <c r="H151" i="52"/>
  <c r="H162" i="52"/>
  <c r="H175" i="52"/>
  <c r="H159" i="52"/>
  <c r="H167" i="52"/>
  <c r="H178" i="52"/>
  <c r="H158" i="52"/>
  <c r="H152" i="52"/>
  <c r="H163" i="52"/>
  <c r="H176" i="52"/>
  <c r="H155" i="52"/>
  <c r="H168" i="52"/>
  <c r="I166" i="52"/>
  <c r="I178" i="52"/>
  <c r="I168" i="52"/>
  <c r="I152" i="52"/>
  <c r="I158" i="52"/>
  <c r="I170" i="52"/>
  <c r="I167" i="52"/>
  <c r="I169" i="52"/>
  <c r="I177" i="52"/>
  <c r="I172" i="52"/>
  <c r="I161" i="52"/>
  <c r="I153" i="52"/>
  <c r="I173" i="52"/>
  <c r="I164" i="52"/>
  <c r="I174" i="52"/>
  <c r="I179" i="52"/>
  <c r="G177" i="52"/>
  <c r="G163" i="52"/>
  <c r="G167" i="52"/>
  <c r="G161" i="52"/>
  <c r="G179" i="52"/>
  <c r="G166" i="52"/>
  <c r="G173" i="52"/>
  <c r="G170" i="52"/>
  <c r="G175" i="52"/>
  <c r="G160" i="52"/>
  <c r="G171" i="52"/>
  <c r="G158" i="52"/>
  <c r="G176" i="52"/>
  <c r="G150" i="52"/>
  <c r="G178" i="52"/>
  <c r="D164" i="52"/>
  <c r="D179" i="52"/>
  <c r="D163" i="52"/>
  <c r="D178" i="52"/>
  <c r="D162" i="52"/>
  <c r="G164" i="52"/>
  <c r="G172" i="52"/>
  <c r="G152" i="52"/>
  <c r="G168" i="52"/>
  <c r="G159" i="52"/>
  <c r="G157" i="52"/>
  <c r="G154" i="52"/>
  <c r="I175" i="52"/>
  <c r="I165" i="52"/>
  <c r="I171" i="52"/>
  <c r="G201" i="25" l="1"/>
  <c r="G202" i="25" s="1"/>
  <c r="L201" i="25"/>
  <c r="K201" i="25"/>
  <c r="E201" i="25"/>
  <c r="F201" i="25"/>
  <c r="F202" i="25" s="1"/>
  <c r="H201" i="25"/>
  <c r="H202" i="25" s="1"/>
  <c r="I201" i="25"/>
  <c r="J201" i="25"/>
  <c r="D201" i="25"/>
  <c r="D202" i="25" s="1"/>
  <c r="M187" i="25"/>
  <c r="M164" i="25"/>
  <c r="M165" i="25"/>
  <c r="M180" i="25"/>
  <c r="M186" i="25"/>
  <c r="M179" i="25"/>
  <c r="M161" i="25"/>
  <c r="M160" i="25"/>
  <c r="M166" i="25"/>
  <c r="M185" i="25"/>
  <c r="M175" i="25"/>
  <c r="M173" i="25"/>
  <c r="M184" i="25"/>
  <c r="M168" i="25"/>
  <c r="M159" i="25"/>
  <c r="M174" i="25"/>
  <c r="M177" i="25"/>
  <c r="M167" i="25"/>
  <c r="M170" i="25"/>
  <c r="M169" i="25"/>
  <c r="M176" i="25"/>
  <c r="M182" i="25"/>
  <c r="M171" i="25"/>
  <c r="M183" i="25"/>
  <c r="M181" i="25"/>
  <c r="M172" i="25"/>
  <c r="M163" i="25"/>
  <c r="M178" i="25"/>
  <c r="M162" i="25"/>
  <c r="M158" i="25"/>
  <c r="J193" i="52"/>
  <c r="I193" i="52"/>
  <c r="D193" i="52"/>
  <c r="K193" i="52"/>
  <c r="H193" i="52"/>
  <c r="G193" i="52"/>
  <c r="C193" i="52"/>
  <c r="F193" i="52"/>
  <c r="E193" i="52"/>
  <c r="M188" i="25"/>
  <c r="G204" i="25" l="1"/>
  <c r="F204" i="25"/>
  <c r="D204" i="25"/>
  <c r="D205" i="25" s="1"/>
  <c r="H204" i="25"/>
  <c r="H205" i="25" s="1"/>
  <c r="I204" i="25"/>
  <c r="I202" i="25"/>
  <c r="E204" i="25"/>
  <c r="E202" i="25"/>
  <c r="K204" i="25"/>
  <c r="K205" i="25" s="1"/>
  <c r="K202" i="25"/>
  <c r="J204" i="25"/>
  <c r="J205" i="25" s="1"/>
  <c r="J202" i="25"/>
  <c r="L204" i="25"/>
  <c r="L202" i="25"/>
  <c r="D196" i="52"/>
  <c r="D194" i="52"/>
  <c r="G196" i="52"/>
  <c r="G194" i="52"/>
  <c r="I196" i="52"/>
  <c r="I194" i="52"/>
  <c r="E196" i="52"/>
  <c r="E194" i="52"/>
  <c r="J196" i="52"/>
  <c r="J194" i="52"/>
  <c r="C196" i="52"/>
  <c r="C194" i="52"/>
  <c r="H196" i="52"/>
  <c r="H194" i="52"/>
  <c r="F196" i="52"/>
  <c r="F194" i="52"/>
  <c r="K196" i="52"/>
  <c r="K194" i="52"/>
  <c r="M201" i="25"/>
  <c r="J79" i="54"/>
  <c r="B197" i="52"/>
  <c r="B72" i="54"/>
  <c r="B81" i="54" s="1"/>
  <c r="B82" i="54" s="1"/>
  <c r="E72" i="54"/>
  <c r="J72" i="54"/>
  <c r="H79" i="54"/>
  <c r="G79" i="54"/>
  <c r="C79" i="54"/>
  <c r="D79" i="54"/>
  <c r="K79" i="54"/>
  <c r="I79" i="54"/>
  <c r="F79" i="54"/>
  <c r="E79" i="54"/>
  <c r="C205" i="25"/>
  <c r="M202" i="25" l="1"/>
  <c r="I197" i="52"/>
  <c r="K197" i="52"/>
  <c r="J81" i="54"/>
  <c r="J82" i="54" s="1"/>
  <c r="D72" i="54"/>
  <c r="D81" i="54" s="1"/>
  <c r="D82" i="54" s="1"/>
  <c r="H72" i="54"/>
  <c r="H81" i="54" s="1"/>
  <c r="H82" i="54" s="1"/>
  <c r="J197" i="52"/>
  <c r="G72" i="54"/>
  <c r="G81" i="54" s="1"/>
  <c r="G82" i="54" s="1"/>
  <c r="C197" i="52"/>
  <c r="C72" i="54"/>
  <c r="C81" i="54" s="1"/>
  <c r="C82" i="54" s="1"/>
  <c r="F72" i="54"/>
  <c r="F81" i="54" s="1"/>
  <c r="F82" i="54" s="1"/>
  <c r="I72" i="54"/>
  <c r="I81" i="54" s="1"/>
  <c r="I82" i="54" s="1"/>
  <c r="K72" i="54"/>
  <c r="K81" i="54" s="1"/>
  <c r="K82" i="54" s="1"/>
  <c r="E81" i="54"/>
  <c r="E82" i="54" s="1"/>
  <c r="F205" i="25"/>
  <c r="E205" i="25"/>
  <c r="L205" i="25"/>
  <c r="E197" i="52"/>
  <c r="G197" i="52"/>
  <c r="G205" i="25"/>
  <c r="F197" i="52"/>
  <c r="D197" i="52"/>
  <c r="I205" i="25"/>
  <c r="H197" i="52"/>
  <c r="M204" i="25" l="1"/>
  <c r="M205" i="25" s="1"/>
</calcChain>
</file>

<file path=xl/sharedStrings.xml><?xml version="1.0" encoding="utf-8"?>
<sst xmlns="http://schemas.openxmlformats.org/spreadsheetml/2006/main" count="317" uniqueCount="204">
  <si>
    <t>Total</t>
  </si>
  <si>
    <t>Fundraising</t>
  </si>
  <si>
    <t>FTE</t>
  </si>
  <si>
    <t>Salary</t>
  </si>
  <si>
    <t>Program 1</t>
  </si>
  <si>
    <t>Program 2</t>
  </si>
  <si>
    <t>Program 3</t>
  </si>
  <si>
    <t>Program 4</t>
  </si>
  <si>
    <t>Program 5</t>
  </si>
  <si>
    <t>Program 6</t>
  </si>
  <si>
    <t>Program 7</t>
  </si>
  <si>
    <t># of Full Time Equivalents (FTEs)</t>
  </si>
  <si>
    <t>Full Time</t>
  </si>
  <si>
    <t>Part Time</t>
  </si>
  <si>
    <t>Direct Expenses</t>
  </si>
  <si>
    <t>Total Budget by Program/Function</t>
  </si>
  <si>
    <t>Position or Expense Category</t>
  </si>
  <si>
    <t>% of full time</t>
  </si>
  <si>
    <t>Total Direct OTPS</t>
  </si>
  <si>
    <t>Percentage of Total Expenses</t>
  </si>
  <si>
    <t>Part-Time</t>
  </si>
  <si>
    <t>Mandatory Categories</t>
  </si>
  <si>
    <t>Workers Compensation</t>
  </si>
  <si>
    <t>Disability</t>
  </si>
  <si>
    <t>State Unemployment Insurance</t>
  </si>
  <si>
    <t>Other mandatory benefits</t>
  </si>
  <si>
    <t>Benefits</t>
  </si>
  <si>
    <t>FICA</t>
  </si>
  <si>
    <t>Other Benefits</t>
  </si>
  <si>
    <t>Medical Insurance</t>
  </si>
  <si>
    <t>Dental Insurance</t>
  </si>
  <si>
    <t>Life Insurance</t>
  </si>
  <si>
    <t>Retirement Plan Contributions</t>
  </si>
  <si>
    <t>Other</t>
  </si>
  <si>
    <t>Effective Fringe Rate:</t>
  </si>
  <si>
    <t>Full-Time</t>
  </si>
  <si>
    <t xml:space="preserve">Instructions: </t>
  </si>
  <si>
    <t>To calculate effective fringe rates for full- and part-time employees, simply enter the TOTAL ANNUAL expense for each benefit category in the highlighted cells below. (FICA will calculate automatically based on the statutory employer's share of 7.65% of salaries.) When all expenses are entered, the effective fringe rate for each employment category will be returned in cells D34 and D35. Note that these calculations assume that part-time employees are eligible for only those benefits included in the "Mandatory Categories."</t>
  </si>
  <si>
    <t>% of all FTEs</t>
  </si>
  <si>
    <t>Base Salary or Line Budget</t>
  </si>
  <si>
    <t>Instructions</t>
  </si>
  <si>
    <t>Cell / Column / Row</t>
  </si>
  <si>
    <t>INPUTS</t>
  </si>
  <si>
    <t>General</t>
  </si>
  <si>
    <t>Program Names</t>
  </si>
  <si>
    <t>Enter the position title for each part-time position. (Use the "+" buttons in the left-hand margin to add up to 30 part-time positions.)</t>
  </si>
  <si>
    <t>Enter the position title for each full-time position. (Use the "+" buttons in the left-hand margin to add up to 50 full-time positions.)</t>
  </si>
  <si>
    <t>Enter the percentage of "full-time" that each part-time employee works in column B: for example, 20% for a one-day per week position, 50% for a half-time position, and so on.</t>
  </si>
  <si>
    <t># of Full-Time Equivalents (FTEs)</t>
  </si>
  <si>
    <t>Category</t>
  </si>
  <si>
    <t>OUTPUTS</t>
  </si>
  <si>
    <t>Full-Time Positions</t>
  </si>
  <si>
    <t>Full-Time Position Time Allocations</t>
  </si>
  <si>
    <t>Part-Time Positions</t>
  </si>
  <si>
    <t>Part-Time Position Percentages</t>
  </si>
  <si>
    <t>Part-Time Position Salaries</t>
  </si>
  <si>
    <t>Part-Time Position Time Allocations</t>
  </si>
  <si>
    <t>Shared Expenses (allocated by FTE)</t>
  </si>
  <si>
    <t>Shared Expenses (allocated by other method)</t>
  </si>
  <si>
    <t>Total Shared OTPS</t>
  </si>
  <si>
    <t>1. Personnel Expenses</t>
  </si>
  <si>
    <t>Row 5, 
Columns D-J</t>
  </si>
  <si>
    <t>Shared Expenses 
(allocated by FTE)</t>
  </si>
  <si>
    <t>Shared Expenses 
(allocated by other method)</t>
  </si>
  <si>
    <t>Shared Expenses
(allocated by FTE) 
Line Item Budgets</t>
  </si>
  <si>
    <t>Shared Expenses 
(allocated by other method)
Line Item Budgets</t>
  </si>
  <si>
    <t>Direct Expenses 
Line Item Budgets</t>
  </si>
  <si>
    <t>Enter the line item budget for each shared expense you wish to allocate by a method other than FTE in the corresponding Column C.</t>
  </si>
  <si>
    <t>Shared Expenses 
(allocated by other method)
Line Item Allocations</t>
  </si>
  <si>
    <t>There is no data input on this tab.</t>
  </si>
  <si>
    <t>Rows 10-93</t>
  </si>
  <si>
    <t>Row 186</t>
  </si>
  <si>
    <t>Row 187</t>
  </si>
  <si>
    <t>Specific Expenses</t>
  </si>
  <si>
    <t>Column A, 
Rows 190-199</t>
  </si>
  <si>
    <t>Column C,
Rows 190-199</t>
  </si>
  <si>
    <t>Columns D-L,
Rows 190-199</t>
  </si>
  <si>
    <t>Row 202,
Columns C-M</t>
  </si>
  <si>
    <t xml:space="preserve">Total </t>
  </si>
  <si>
    <t>REVENUES</t>
  </si>
  <si>
    <t>Contributions &amp; Support</t>
  </si>
  <si>
    <t>Foundations</t>
  </si>
  <si>
    <t>[Foundation grant]</t>
  </si>
  <si>
    <t>Corporations</t>
  </si>
  <si>
    <t>[Corporate contribution]</t>
  </si>
  <si>
    <t>Individual contributions</t>
  </si>
  <si>
    <t>Board members</t>
  </si>
  <si>
    <t>Annual appeal</t>
  </si>
  <si>
    <t>Other/general</t>
  </si>
  <si>
    <t>[Additional line item]</t>
  </si>
  <si>
    <t>Government grants/contracts</t>
  </si>
  <si>
    <t>[grant/contract]</t>
  </si>
  <si>
    <t>Other revenue</t>
  </si>
  <si>
    <t>Investment income</t>
  </si>
  <si>
    <t>Program revenues</t>
  </si>
  <si>
    <t>Special events</t>
  </si>
  <si>
    <t>Miscellaneous</t>
  </si>
  <si>
    <t>[additional line item]</t>
  </si>
  <si>
    <t>Total Revenue by Program/Function</t>
  </si>
  <si>
    <t>EXPENSES</t>
  </si>
  <si>
    <t>Personnel:</t>
  </si>
  <si>
    <t>Fringe</t>
  </si>
  <si>
    <t>Total Personnel</t>
  </si>
  <si>
    <t>Other Than Personal Service (OTPS):</t>
  </si>
  <si>
    <t>Shared Expenses</t>
  </si>
  <si>
    <t>Total Expenses by Program/Function</t>
  </si>
  <si>
    <t>Revenues Less Expenses</t>
  </si>
  <si>
    <t>Revenue Source</t>
  </si>
  <si>
    <t>Revenue Sources</t>
  </si>
  <si>
    <t>Enter the names of any specific revenue sources you wish to specify under the appropriate header in Column A (e.g. "Foundations", "Corporations", etc.).</t>
  </si>
  <si>
    <t>Income by Program</t>
  </si>
  <si>
    <t>Expenses</t>
  </si>
  <si>
    <t>Shows expenses by category and in total as calculated in prior worksheets.</t>
  </si>
  <si>
    <t>Revenue Less Expenses</t>
  </si>
  <si>
    <t xml:space="preserve">Shows the dollar amounts of direct and shared OTPS costs allocated or "charged" to each program / function. </t>
  </si>
  <si>
    <t>Shows the total expense budget in dollars for the organization as a whole and for each program / function.</t>
  </si>
  <si>
    <t>Shows the percentage share of the organization's total expense budget represented by each program / function.</t>
  </si>
  <si>
    <t>For each revenue source, enter the amount of income restricted to, dedicated to, or earned by each program / function in the corresponding column. The total amount attributable to that program will calculate automatically in Column B.</t>
  </si>
  <si>
    <t>Shows the net income or "bottom line" for the organization as a whole and for each program / function.</t>
  </si>
  <si>
    <t>Shows the total amount of income restricted to, dedicated to or earned by each program / function.</t>
  </si>
  <si>
    <t>Based on the allocation methodology you are using for the items in this section, enter the percentage of each line item attributable to each program / function into the corresponding column for that program / function. Ensure that each item's allocation totals 100% in the "Total" column (Column M).</t>
  </si>
  <si>
    <t xml:space="preserve">Shows the total number of full-time equivalents (FTEs) in each of the organization's programs / functions. </t>
  </si>
  <si>
    <t>Shows the percentage share of the organization's total FTEs represented by each program / function.</t>
  </si>
  <si>
    <t>Enter the line item budget for each OTPS indirect expense in the corresponding cell in Column C. (Note, all line items entered in this section will be allocated on the basis of percentage of full-time equivalent (FTE) personnel in each program / function. For alternative methods of allocating shared costs, use the following section.</t>
  </si>
  <si>
    <t>Satisfaction of Prior Year Restrictions</t>
  </si>
  <si>
    <t>[Item]</t>
  </si>
  <si>
    <t>%</t>
  </si>
  <si>
    <t>Administration</t>
  </si>
  <si>
    <t>Enter the name (or abbreviation) of each program in the header columns labeled Program 1, Program 2, etc. (Note that you can use the "+" button in the top margin to expand the sheet to up to seven programs, plus Administration and Fundraising.)</t>
  </si>
  <si>
    <t>Translate the amount of time each employee spends working in each program / function into a percentage of his or her total time and enter those percentages into the corresponding column for each program and for Administration and Fundraising functions. Ensure that each position's time allocation totals 100% in the "Total" column (Column M).</t>
  </si>
  <si>
    <t>Translate the amount of time each employee spends working in each program or function into a percentage of his or her total time and enter those percentages into the corresponding column for each program and for Administration and Fundraising functions. Ensure that each position's time allocation totals 100% in the "Total" column (Column M).</t>
  </si>
  <si>
    <t>Budget</t>
  </si>
  <si>
    <t>Enter Fringe Rate for FT Staff Here:</t>
  </si>
  <si>
    <t>Enter Fringe Rate for PT Staff Here:</t>
  </si>
  <si>
    <t>Total Full Time Fringe</t>
  </si>
  <si>
    <t>Total Part Time Fringe</t>
  </si>
  <si>
    <t>TOTAL FRINGE</t>
  </si>
  <si>
    <t>TOTAL PERSONNEL COSTS</t>
  </si>
  <si>
    <t>Personnel</t>
  </si>
  <si>
    <t>Non-Personnel / OTPS</t>
  </si>
  <si>
    <t>Total Specific Expenses</t>
  </si>
  <si>
    <t>Total Shared Expenses</t>
  </si>
  <si>
    <t>Total Non-Personnel / OTPS Costs</t>
  </si>
  <si>
    <t>Fringe Rate for FT Staff</t>
  </si>
  <si>
    <t>Enter the effective fringe rate (as a percentage) for full-time employees. (Note, if you are unsure of your organization's effective fringe rates, go to the tab labeled "SUPPLEMENT--Fringe Calculation" and follow the instructions there.)</t>
  </si>
  <si>
    <t>Cell B10</t>
  </si>
  <si>
    <t>Column A, 
Rows 12-61</t>
  </si>
  <si>
    <t>Column C, 
Rows 12-61</t>
  </si>
  <si>
    <t>Columns D-L,
Rows 12-61</t>
  </si>
  <si>
    <t>Fringe Rate for PT Staff</t>
  </si>
  <si>
    <t>Enter the effective fringe rate (as a percentage) for part-time employees. (Note, if you are unsure of your organization's effective fringe rates, go to the tab labeled "SUPPLEMENT--Fringe Calculation" and follow the instructions there.)</t>
  </si>
  <si>
    <t>Cell B66</t>
  </si>
  <si>
    <t>Column A, 
Rows 68-97</t>
  </si>
  <si>
    <t>Column B, 
Rows 68-97</t>
  </si>
  <si>
    <t>Column C, 
Rows 68-97</t>
  </si>
  <si>
    <t>Columns D-L, 
Rows 68-97</t>
  </si>
  <si>
    <t>Enter the estimated salary or wages (not including fringe benefits) for each part-time position in the corresponding cell in Column C.</t>
  </si>
  <si>
    <t>Total Full Time Salaries/Wages</t>
  </si>
  <si>
    <t>Total Part Time Salaries/Wages</t>
  </si>
  <si>
    <t>TOTAL SALARIES/WAGES</t>
  </si>
  <si>
    <t>Salaries/Wages</t>
  </si>
  <si>
    <t>Full-Time Position Salaries/Wages</t>
  </si>
  <si>
    <t>Enter the base salary or estimated wages (not including fringe benefits) for each full-time position in the corresponding cell in Column C.</t>
  </si>
  <si>
    <t>Row 105,
Columns D-L</t>
  </si>
  <si>
    <t>Row 106,
Columns D-L</t>
  </si>
  <si>
    <t>Total Salaries/Wages and Fringe</t>
  </si>
  <si>
    <t>Shows the total budgeted dollar amount of salaries/wages and fringe for full-time employees, part-time employees, and both together, in total and for each of the organization's programs/functions.</t>
  </si>
  <si>
    <t>Rows 63-64, Columns C-L (Full-Time)
Rows 99-100, Columns C-L (Part-Time)
Rows 101-102, Columns C-L (Together)</t>
  </si>
  <si>
    <t>Total Personnel Costs</t>
  </si>
  <si>
    <t>Row 103, Columns C-L</t>
  </si>
  <si>
    <t>Column A,
Rows 113-153</t>
  </si>
  <si>
    <t>Column C,
Rows 113-153</t>
  </si>
  <si>
    <t>Columns D-L,
Rows 113-153</t>
  </si>
  <si>
    <t>Column A,
Rows 158-187</t>
  </si>
  <si>
    <t>Column C,
Rows 158-187</t>
  </si>
  <si>
    <t>Shows the total personnel costs for the organization as a whole and in each program/function.</t>
  </si>
  <si>
    <t>Shows the total non-personnel costs for the organization as a whole and in each program/function.</t>
  </si>
  <si>
    <t>Row 204,
Columns C-M</t>
  </si>
  <si>
    <t>Row 205,
Columns C-M</t>
  </si>
  <si>
    <t>Shows the dollar amounts of salary/wages and fringe benefits allocated or "charged" to each program / function, broken down by each full and part-time position entered on the Budget Worksheet tab.</t>
  </si>
  <si>
    <t>Rows 105 -194</t>
  </si>
  <si>
    <t>Columns C - K,
Row 63</t>
  </si>
  <si>
    <t>Columns B - K,
Rows 67 - 81</t>
  </si>
  <si>
    <t>Columns B - K,
Row 82</t>
  </si>
  <si>
    <t>Columns C - K, 
Rows 9 - 61</t>
  </si>
  <si>
    <t>Column A,
Rows 9 - 61</t>
  </si>
  <si>
    <t xml:space="preserve">Note on cell protection: </t>
  </si>
  <si>
    <t>Enter the name or category of each OTPS (other than personal service, or non-salary related) expense in the organization's budget that is budgeted directly to one or more programs or functions. Items in this section should be natural expense categories (e.g. supplies, travel, professional fees). (Use the "+" buttons in the left-hand margin to add up to 40 direct OTPS line items.)</t>
  </si>
  <si>
    <r>
      <rPr>
        <b/>
        <sz val="10"/>
        <rFont val="Trebuchet MS"/>
        <family val="2"/>
      </rPr>
      <t xml:space="preserve">NO DATA INPUT: </t>
    </r>
    <r>
      <rPr>
        <sz val="10"/>
        <rFont val="Trebuchet MS"/>
        <family val="2"/>
      </rPr>
      <t>This cell will calculate automatically based on the direct OTPS expense budgets by program / function entered in the corresponding columns D through L (see the following instruction).</t>
    </r>
  </si>
  <si>
    <r>
      <t xml:space="preserve">Enter the </t>
    </r>
    <r>
      <rPr>
        <i/>
        <sz val="10"/>
        <rFont val="Trebuchet MS"/>
        <family val="2"/>
      </rPr>
      <t>dollar amount</t>
    </r>
    <r>
      <rPr>
        <sz val="10"/>
        <rFont val="Trebuchet MS"/>
        <family val="2"/>
      </rPr>
      <t xml:space="preserve"> budgeted to each program / function for each direct OTPS line item into the corresponding column for that program / function.</t>
    </r>
  </si>
  <si>
    <t>Enter the name or category of each OTPS expense in the organization's budget that cannot be attributed directly to one or more programs / function but is rather shared by all programs and functions in general. Items in this section should be natural expense categories (e.g. supplies, travel, professional fees). Typical indirect OTPS expenses include office supplies, telephone, information technology, etc.  (Use the "+" buttons in the left-hand margin to add up to 30 indirect OTPS line items.) All line items entered in this section will be allocated on the basis of percentage of full-time equivalent (FTE) personnel in each program / function. For alternative methods of allocating shared costs, use the following section.</t>
  </si>
  <si>
    <r>
      <t xml:space="preserve">Enter the name or category of any shared OTPS expense that you wish to allocate by a method </t>
    </r>
    <r>
      <rPr>
        <i/>
        <sz val="10"/>
        <rFont val="Trebuchet MS"/>
        <family val="2"/>
      </rPr>
      <t xml:space="preserve">other than </t>
    </r>
    <r>
      <rPr>
        <sz val="10"/>
        <rFont val="Trebuchet MS"/>
        <family val="2"/>
      </rPr>
      <t>FTE percentages. For example, you may wish to allocate rent/occupancy expenses based on the percentage of facilities square footage occupied by each program / function.</t>
    </r>
  </si>
  <si>
    <r>
      <t xml:space="preserve">Note: revenue listed on this page should 
be </t>
    </r>
    <r>
      <rPr>
        <b/>
        <i/>
        <sz val="10"/>
        <rFont val="Trebuchet MS"/>
        <family val="2"/>
        <scheme val="major"/>
      </rPr>
      <t>unrestricted</t>
    </r>
    <r>
      <rPr>
        <sz val="10"/>
        <rFont val="Trebuchet MS"/>
        <family val="2"/>
        <scheme val="major"/>
      </rPr>
      <t xml:space="preserve"> within the current fiscal year</t>
    </r>
  </si>
  <si>
    <t>Enter data into yellow cells only</t>
  </si>
  <si>
    <t>PERSONNEL</t>
  </si>
  <si>
    <r>
      <t>Budget Worksheet</t>
    </r>
    <r>
      <rPr>
        <sz val="10"/>
        <color theme="0"/>
        <rFont val="Trebuchet MS"/>
        <family val="2"/>
      </rPr>
      <t xml:space="preserve"> Tab</t>
    </r>
  </si>
  <si>
    <t>Revenue and Summary Tab</t>
  </si>
  <si>
    <t>Organizational Expense Budget Tab</t>
  </si>
  <si>
    <t>NON-PERSONNEL / OTPS</t>
  </si>
  <si>
    <r>
      <t>These worksheets will help you understand and build your organization’s budget according to its spending on programs and functions. The tab labeled "Budget Worksheet" is a template for entering your organization's budget</t>
    </r>
    <r>
      <rPr>
        <sz val="10"/>
        <color rgb="FFFF0000"/>
        <rFont val="Trebuchet MS"/>
        <family val="2"/>
      </rPr>
      <t xml:space="preserve"> </t>
    </r>
    <r>
      <rPr>
        <sz val="10"/>
        <rFont val="Trebuchet MS"/>
        <family val="2"/>
      </rPr>
      <t>amounts and allocations. The tab labeled "ORGANIZATION EXPENSE BUDGET" is an output that shows costs for each line item allocated by program / function. The tab labeled "Revenue and Summary" is a template for entering revenues associated with each program / function, and understanding the bottom line (revenue minus expenses) for each. (The tab labeled "SUPPLEMENT - Fringe Calculation" is an optional tool described below.) The instructions below explain, step-by-step, how to use the template. There is also a video demonstration available for download on this website.</t>
    </r>
  </si>
  <si>
    <t>The formula (gray) cells in these worksheets are protected to prevent accidental modification that could impair the functionality of the worksheets. For an expert user wishing to override these protections in order to modify formulas or the structure of the template, the process is outlined below. Please be aware that such modifications may lead to errors or inaccuracies if not done appropriately and checked carefully.
To remove cell protections:
(1) Click on the cell or cells that you wish to unlock
(2) Under the “Data” menu, select “Data Validation”
(3) A dialog box will open—click “Clear All” at the bottom of that box (if you wish to unlock all of the cells on that worksheet, also check the box that says “Apply these changes to all other cells with the same settings”)</t>
  </si>
  <si>
    <t>© BDO FMA LLC, 2021. All rights reserved.</t>
  </si>
  <si>
    <t>Please Note: This document is made available by BDO FMA, for informational purposes only and does not constitute financial or professional advice. The information provided in this document is of a general nature and does not take into account your individual objectives, financial situation or needs. It should not be used, relied upon or treated as a substitute for specific professional advice. BDO FMA recommends that you obtain your own independent professional advice before making any decision in relation to your particular requirements or circumstances. BDO FMA does not warrant the accuracy, completeness or currency of the information provided on and made available through this document. By viewing or using this document, you acknowledge and agree that any reliance upon or use of any information made available through this document shall be entirely at your own risk. BDO FMA shall not be liable for any loss or damage, whether direct or indirect, and however caused, to any person or organization arising from the use of (or reliance upon) information provided on and made available through this document.</t>
  </si>
  <si>
    <t>Nonprofit Budget Template: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</si>
</sst>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s>
  <fonts count="46" x14ac:knownFonts="1">
    <font>
      <sz val="10"/>
      <name val="Arial"/>
    </font>
    <font>
      <sz val="11"/>
      <color theme="1"/>
      <name val="Trebuchet MS"/>
      <family val="2"/>
      <scheme val="minor"/>
    </font>
    <font>
      <sz val="10"/>
      <name val="Arial"/>
      <family val="2"/>
    </font>
    <font>
      <b/>
      <sz val="10"/>
      <name val="Arial"/>
      <family val="2"/>
    </font>
    <font>
      <b/>
      <sz val="16"/>
      <name val="Arial"/>
      <family val="2"/>
    </font>
    <font>
      <sz val="10"/>
      <name val="Arial"/>
      <family val="2"/>
    </font>
    <font>
      <i/>
      <sz val="10"/>
      <name val="Arial"/>
      <family val="2"/>
    </font>
    <font>
      <i/>
      <sz val="9"/>
      <name val="Arial"/>
      <family val="2"/>
    </font>
    <font>
      <u/>
      <sz val="10"/>
      <color theme="10"/>
      <name val="Arial"/>
      <family val="2"/>
    </font>
    <font>
      <sz val="10"/>
      <name val="Trebuchet MS"/>
      <family val="2"/>
    </font>
    <font>
      <sz val="10"/>
      <color rgb="FFFF0000"/>
      <name val="Trebuchet MS"/>
      <family val="2"/>
    </font>
    <font>
      <b/>
      <u/>
      <sz val="10"/>
      <color theme="10"/>
      <name val="Trebuchet MS"/>
      <family val="2"/>
    </font>
    <font>
      <b/>
      <sz val="10"/>
      <name val="Trebuchet MS"/>
      <family val="2"/>
    </font>
    <font>
      <b/>
      <sz val="10"/>
      <color theme="0"/>
      <name val="Trebuchet MS"/>
      <family val="2"/>
    </font>
    <font>
      <sz val="10"/>
      <color theme="0"/>
      <name val="Trebuchet MS"/>
      <family val="2"/>
    </font>
    <font>
      <b/>
      <i/>
      <u/>
      <sz val="10"/>
      <name val="Trebuchet MS"/>
      <family val="2"/>
    </font>
    <font>
      <i/>
      <sz val="10"/>
      <name val="Trebuchet MS"/>
      <family val="2"/>
    </font>
    <font>
      <b/>
      <i/>
      <sz val="10"/>
      <name val="Trebuchet MS"/>
      <family val="2"/>
    </font>
    <font>
      <i/>
      <sz val="8"/>
      <name val="Trebuchet MS"/>
      <family val="2"/>
    </font>
    <font>
      <sz val="9"/>
      <name val="Trebuchet MS"/>
      <family val="2"/>
    </font>
    <font>
      <b/>
      <sz val="14"/>
      <color theme="4"/>
      <name val="Trebuchet MS"/>
      <family val="2"/>
    </font>
    <font>
      <sz val="10"/>
      <color theme="4"/>
      <name val="Trebuchet MS"/>
      <family val="2"/>
    </font>
    <font>
      <b/>
      <sz val="16"/>
      <name val="Trebuchet MS"/>
      <family val="2"/>
      <scheme val="minor"/>
    </font>
    <font>
      <sz val="10"/>
      <name val="Trebuchet MS"/>
      <family val="2"/>
      <scheme val="minor"/>
    </font>
    <font>
      <b/>
      <sz val="10"/>
      <name val="Trebuchet MS"/>
      <family val="2"/>
      <scheme val="minor"/>
    </font>
    <font>
      <b/>
      <sz val="12"/>
      <name val="Trebuchet MS"/>
      <family val="2"/>
      <scheme val="minor"/>
    </font>
    <font>
      <i/>
      <sz val="10"/>
      <name val="Trebuchet MS"/>
      <family val="2"/>
      <scheme val="minor"/>
    </font>
    <font>
      <b/>
      <i/>
      <sz val="10"/>
      <name val="Trebuchet MS"/>
      <family val="2"/>
      <scheme val="minor"/>
    </font>
    <font>
      <i/>
      <sz val="8"/>
      <name val="Trebuchet MS"/>
      <family val="2"/>
      <scheme val="minor"/>
    </font>
    <font>
      <i/>
      <u/>
      <sz val="10"/>
      <name val="Trebuchet MS"/>
      <family val="2"/>
      <scheme val="minor"/>
    </font>
    <font>
      <b/>
      <sz val="16"/>
      <name val="Trebuchet MS"/>
      <family val="2"/>
      <scheme val="major"/>
    </font>
    <font>
      <sz val="10"/>
      <name val="Trebuchet MS"/>
      <family val="2"/>
      <scheme val="major"/>
    </font>
    <font>
      <b/>
      <i/>
      <sz val="10"/>
      <name val="Trebuchet MS"/>
      <family val="2"/>
      <scheme val="major"/>
    </font>
    <font>
      <b/>
      <sz val="10"/>
      <name val="Trebuchet MS"/>
      <family val="2"/>
      <scheme val="major"/>
    </font>
    <font>
      <i/>
      <sz val="10"/>
      <name val="Trebuchet MS"/>
      <family val="2"/>
      <scheme val="major"/>
    </font>
    <font>
      <i/>
      <sz val="8"/>
      <name val="Trebuchet MS"/>
      <family val="2"/>
      <scheme val="major"/>
    </font>
    <font>
      <b/>
      <sz val="10"/>
      <color theme="0"/>
      <name val="Trebuchet MS"/>
      <family val="2"/>
      <scheme val="minor"/>
    </font>
    <font>
      <b/>
      <sz val="9"/>
      <color theme="0"/>
      <name val="Trebuchet MS"/>
      <family val="2"/>
      <scheme val="minor"/>
    </font>
    <font>
      <i/>
      <sz val="10"/>
      <color theme="0"/>
      <name val="Trebuchet MS"/>
      <family val="2"/>
      <scheme val="minor"/>
    </font>
    <font>
      <b/>
      <sz val="12"/>
      <color theme="0"/>
      <name val="Trebuchet MS"/>
      <family val="2"/>
      <scheme val="minor"/>
    </font>
    <font>
      <sz val="10"/>
      <color theme="0"/>
      <name val="Trebuchet MS"/>
      <family val="2"/>
      <scheme val="minor"/>
    </font>
    <font>
      <b/>
      <i/>
      <sz val="10"/>
      <color theme="4"/>
      <name val="Trebuchet MS"/>
      <family val="2"/>
      <scheme val="minor"/>
    </font>
    <font>
      <b/>
      <i/>
      <sz val="10"/>
      <color theme="0"/>
      <name val="Trebuchet MS"/>
      <family val="2"/>
      <scheme val="minor"/>
    </font>
    <font>
      <b/>
      <sz val="10"/>
      <color theme="0"/>
      <name val="Trebuchet MS"/>
      <family val="2"/>
      <scheme val="major"/>
    </font>
    <font>
      <sz val="10"/>
      <color theme="0"/>
      <name val="Trebuchet MS"/>
      <family val="2"/>
      <scheme val="major"/>
    </font>
    <font>
      <sz val="11"/>
      <color theme="0"/>
      <name val="Trebuchet MS"/>
      <family val="2"/>
    </font>
  </fonts>
  <fills count="11">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5"/>
        <bgColor indexed="64"/>
      </patternFill>
    </fill>
    <fill>
      <patternFill patternType="solid">
        <fgColor rgb="FFFFF2CC"/>
        <bgColor indexed="64"/>
      </patternFill>
    </fill>
    <fill>
      <patternFill patternType="solid">
        <fgColor theme="9"/>
        <bgColor indexed="64"/>
      </patternFill>
    </fill>
    <fill>
      <patternFill patternType="solid">
        <fgColor theme="9" tint="0.59999389629810485"/>
        <bgColor indexed="64"/>
      </patternFill>
    </fill>
    <fill>
      <patternFill patternType="solid">
        <fgColor theme="0" tint="-0.249977111117893"/>
        <bgColor indexed="64"/>
      </patternFill>
    </fill>
  </fills>
  <borders count="133">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medium">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medium">
        <color indexed="64"/>
      </right>
      <top style="thin">
        <color theme="0" tint="-0.24994659260841701"/>
      </top>
      <bottom style="thin">
        <color indexed="64"/>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medium">
        <color indexed="64"/>
      </left>
      <right style="medium">
        <color indexed="64"/>
      </right>
      <top style="thin">
        <color theme="0" tint="-0.24994659260841701"/>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theme="0" tint="-0.24994659260841701"/>
      </top>
      <bottom/>
      <diagonal/>
    </border>
    <border>
      <left style="medium">
        <color indexed="64"/>
      </left>
      <right style="medium">
        <color indexed="64"/>
      </right>
      <top style="hair">
        <color indexed="64"/>
      </top>
      <bottom style="thin">
        <color theme="0" tint="-0.24994659260841701"/>
      </bottom>
      <diagonal/>
    </border>
    <border>
      <left/>
      <right style="thin">
        <color indexed="64"/>
      </right>
      <top style="thin">
        <color theme="0" tint="-0.24994659260841701"/>
      </top>
      <bottom/>
      <diagonal/>
    </border>
    <border>
      <left style="thin">
        <color indexed="64"/>
      </left>
      <right style="thin">
        <color indexed="64"/>
      </right>
      <top style="thin">
        <color theme="0" tint="-0.24994659260841701"/>
      </top>
      <bottom/>
      <diagonal/>
    </border>
    <border>
      <left style="medium">
        <color indexed="64"/>
      </left>
      <right style="medium">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diagonal/>
    </border>
    <border>
      <left style="medium">
        <color indexed="64"/>
      </left>
      <right/>
      <top style="thin">
        <color theme="0" tint="-0.24994659260841701"/>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theme="0" tint="-0.24994659260841701"/>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theme="0" tint="-0.24994659260841701"/>
      </top>
      <bottom/>
      <diagonal/>
    </border>
    <border>
      <left/>
      <right/>
      <top/>
      <bottom style="thin">
        <color theme="0" tint="-0.24994659260841701"/>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thin">
        <color theme="0" tint="-0.24994659260841701"/>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theme="0" tint="-0.24994659260841701"/>
      </top>
      <bottom style="thin">
        <color theme="0" tint="-0.24994659260841701"/>
      </bottom>
      <diagonal/>
    </border>
    <border>
      <left/>
      <right style="medium">
        <color indexed="64"/>
      </right>
      <top/>
      <bottom style="thin">
        <color theme="0" tint="-0.24994659260841701"/>
      </bottom>
      <diagonal/>
    </border>
    <border>
      <left style="thin">
        <color indexed="64"/>
      </left>
      <right style="medium">
        <color indexed="64"/>
      </right>
      <top style="medium">
        <color indexed="64"/>
      </top>
      <bottom style="medium">
        <color indexed="64"/>
      </bottom>
      <diagonal/>
    </border>
    <border>
      <left/>
      <right/>
      <top style="thin">
        <color theme="0" tint="-0.24994659260841701"/>
      </top>
      <bottom/>
      <diagonal/>
    </border>
    <border>
      <left style="medium">
        <color indexed="64"/>
      </left>
      <right style="thin">
        <color indexed="64"/>
      </right>
      <top/>
      <bottom style="thin">
        <color theme="0" tint="-0.24994659260841701"/>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medium">
        <color indexed="64"/>
      </left>
      <right/>
      <top style="medium">
        <color indexed="64"/>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style="medium">
        <color indexed="64"/>
      </left>
      <right style="medium">
        <color indexed="64"/>
      </right>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theme="0" tint="-0.24994659260841701"/>
      </top>
      <bottom/>
      <diagonal/>
    </border>
    <border>
      <left style="medium">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int="-0.24994659260841701"/>
      </top>
      <bottom style="double">
        <color indexed="64"/>
      </bottom>
      <diagonal/>
    </border>
    <border>
      <left/>
      <right style="thin">
        <color indexed="64"/>
      </right>
      <top style="thin">
        <color theme="0" tint="-0.24994659260841701"/>
      </top>
      <bottom style="double">
        <color indexed="64"/>
      </bottom>
      <diagonal/>
    </border>
    <border>
      <left style="thin">
        <color indexed="64"/>
      </left>
      <right style="medium">
        <color indexed="64"/>
      </right>
      <top style="thin">
        <color theme="0" tint="-0.24994659260841701"/>
      </top>
      <bottom style="double">
        <color indexed="64"/>
      </bottom>
      <diagonal/>
    </border>
    <border>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medium">
        <color theme="7"/>
      </left>
      <right/>
      <top/>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cellStyleXfs>
  <cellXfs count="466">
    <xf numFmtId="0" fontId="0" fillId="0" borderId="0" xfId="0"/>
    <xf numFmtId="0" fontId="4" fillId="0" borderId="0" xfId="0" applyNumberFormat="1" applyFont="1"/>
    <xf numFmtId="5" fontId="3" fillId="0" borderId="0" xfId="0" applyNumberFormat="1" applyFont="1" applyFill="1" applyBorder="1"/>
    <xf numFmtId="0" fontId="3" fillId="0" borderId="0" xfId="0" applyFont="1" applyFill="1" applyBorder="1"/>
    <xf numFmtId="9" fontId="3" fillId="0" borderId="0" xfId="0" applyNumberFormat="1" applyFont="1" applyFill="1" applyBorder="1" applyAlignment="1">
      <alignment horizontal="center"/>
    </xf>
    <xf numFmtId="0" fontId="3" fillId="0" borderId="0" xfId="0" applyFont="1"/>
    <xf numFmtId="0" fontId="3" fillId="0" borderId="0" xfId="0" applyFont="1" applyBorder="1"/>
    <xf numFmtId="0" fontId="5" fillId="0" borderId="0" xfId="0" applyNumberFormat="1" applyFont="1"/>
    <xf numFmtId="164" fontId="3" fillId="0" borderId="0" xfId="1" applyNumberFormat="1" applyFont="1"/>
    <xf numFmtId="0" fontId="6" fillId="0" borderId="0" xfId="0" applyFont="1" applyAlignment="1" applyProtection="1">
      <alignment horizontal="left" vertical="top" wrapText="1"/>
    </xf>
    <xf numFmtId="0" fontId="7" fillId="0" borderId="0" xfId="0" applyFont="1" applyAlignment="1" applyProtection="1">
      <alignment vertical="top" wrapText="1"/>
    </xf>
    <xf numFmtId="0" fontId="2" fillId="0" borderId="0" xfId="0" applyNumberFormat="1" applyFont="1"/>
    <xf numFmtId="0" fontId="3" fillId="0" borderId="0" xfId="0" applyFont="1" applyAlignment="1">
      <alignment vertical="center"/>
    </xf>
    <xf numFmtId="0" fontId="2" fillId="0" borderId="0" xfId="0" applyNumberFormat="1" applyFont="1" applyAlignment="1">
      <alignment vertical="center"/>
    </xf>
    <xf numFmtId="0" fontId="9" fillId="0" borderId="0" xfId="0" applyNumberFormat="1" applyFont="1"/>
    <xf numFmtId="0" fontId="11" fillId="0" borderId="0" xfId="4" applyNumberFormat="1" applyFont="1" applyAlignment="1" applyProtection="1">
      <alignment vertical="center"/>
    </xf>
    <xf numFmtId="0" fontId="9" fillId="0" borderId="0" xfId="0" applyNumberFormat="1" applyFont="1" applyAlignment="1">
      <alignment horizontal="left" vertical="center" wrapText="1"/>
    </xf>
    <xf numFmtId="0" fontId="9" fillId="0" borderId="0" xfId="0" applyNumberFormat="1" applyFont="1" applyAlignment="1"/>
    <xf numFmtId="0" fontId="16" fillId="0" borderId="0" xfId="0" applyFont="1" applyAlignment="1">
      <alignment horizontal="left" vertical="center"/>
    </xf>
    <xf numFmtId="164" fontId="16" fillId="0" borderId="0" xfId="1" applyNumberFormat="1" applyFont="1" applyAlignment="1">
      <alignment horizontal="center" vertical="center" wrapText="1"/>
    </xf>
    <xf numFmtId="0" fontId="9" fillId="0" borderId="0" xfId="0" applyFont="1" applyAlignment="1">
      <alignment horizontal="left" vertical="center" wrapText="1"/>
    </xf>
    <xf numFmtId="164" fontId="16" fillId="0" borderId="0" xfId="1" applyNumberFormat="1" applyFont="1" applyAlignment="1">
      <alignment horizontal="center" vertical="center"/>
    </xf>
    <xf numFmtId="0" fontId="16" fillId="0" borderId="0" xfId="0" applyFont="1" applyAlignment="1">
      <alignment horizontal="left" vertical="center" wrapText="1"/>
    </xf>
    <xf numFmtId="0" fontId="23" fillId="0" borderId="0" xfId="0" applyNumberFormat="1" applyFont="1"/>
    <xf numFmtId="0" fontId="23" fillId="0" borderId="0" xfId="0" applyFont="1" applyBorder="1" applyAlignment="1">
      <alignment horizontal="center"/>
    </xf>
    <xf numFmtId="0" fontId="23" fillId="0" borderId="0" xfId="0" applyNumberFormat="1" applyFont="1" applyAlignment="1">
      <alignment horizontal="left" indent="1"/>
    </xf>
    <xf numFmtId="0" fontId="23" fillId="0" borderId="0" xfId="0" applyFont="1" applyBorder="1" applyAlignment="1">
      <alignment vertical="center" wrapText="1"/>
    </xf>
    <xf numFmtId="0" fontId="23" fillId="0" borderId="0" xfId="0" applyFont="1"/>
    <xf numFmtId="0" fontId="26" fillId="0" borderId="26" xfId="0" applyFont="1" applyBorder="1" applyAlignment="1">
      <alignment horizontal="right"/>
    </xf>
    <xf numFmtId="0" fontId="24" fillId="0" borderId="24" xfId="0" applyFont="1" applyBorder="1"/>
    <xf numFmtId="164" fontId="24" fillId="0" borderId="27" xfId="1" applyNumberFormat="1" applyFont="1" applyBorder="1" applyAlignment="1">
      <alignment horizontal="center"/>
    </xf>
    <xf numFmtId="164" fontId="24" fillId="0" borderId="28" xfId="1" applyNumberFormat="1" applyFont="1" applyBorder="1" applyAlignment="1">
      <alignment horizontal="center"/>
    </xf>
    <xf numFmtId="164" fontId="24" fillId="0" borderId="26" xfId="1" applyNumberFormat="1" applyFont="1" applyFill="1" applyBorder="1" applyAlignment="1">
      <alignment horizontal="center"/>
    </xf>
    <xf numFmtId="0" fontId="24" fillId="0" borderId="26" xfId="0" applyFont="1" applyBorder="1"/>
    <xf numFmtId="0" fontId="24" fillId="0" borderId="65" xfId="0" applyFont="1" applyBorder="1"/>
    <xf numFmtId="164" fontId="24" fillId="0" borderId="26" xfId="1" applyNumberFormat="1" applyFont="1" applyBorder="1" applyAlignment="1">
      <alignment horizontal="center"/>
    </xf>
    <xf numFmtId="0" fontId="23" fillId="2" borderId="10" xfId="0" applyFont="1" applyFill="1" applyBorder="1" applyAlignment="1">
      <alignment horizontal="left" indent="1"/>
    </xf>
    <xf numFmtId="9" fontId="23" fillId="3" borderId="66" xfId="0" applyNumberFormat="1" applyFont="1" applyFill="1" applyBorder="1" applyAlignment="1">
      <alignment horizontal="center"/>
    </xf>
    <xf numFmtId="9" fontId="24" fillId="3" borderId="10" xfId="2" applyFont="1" applyFill="1" applyBorder="1" applyAlignment="1">
      <alignment horizontal="center"/>
    </xf>
    <xf numFmtId="9" fontId="23" fillId="3" borderId="30" xfId="0" applyNumberFormat="1" applyFont="1" applyFill="1" applyBorder="1" applyAlignment="1">
      <alignment horizontal="center"/>
    </xf>
    <xf numFmtId="9" fontId="23" fillId="2" borderId="22" xfId="2" applyFont="1" applyFill="1" applyBorder="1" applyAlignment="1">
      <alignment horizontal="center"/>
    </xf>
    <xf numFmtId="9" fontId="24" fillId="3" borderId="16" xfId="2" applyFont="1" applyFill="1" applyBorder="1" applyAlignment="1">
      <alignment horizontal="center"/>
    </xf>
    <xf numFmtId="0" fontId="23" fillId="2" borderId="24" xfId="0" applyFont="1" applyFill="1" applyBorder="1" applyAlignment="1">
      <alignment horizontal="left" indent="1"/>
    </xf>
    <xf numFmtId="9" fontId="23" fillId="3" borderId="31" xfId="0" applyNumberFormat="1" applyFont="1" applyFill="1" applyBorder="1" applyAlignment="1">
      <alignment horizontal="center"/>
    </xf>
    <xf numFmtId="42" fontId="24" fillId="2" borderId="24" xfId="0" applyNumberFormat="1" applyFont="1" applyFill="1" applyBorder="1" applyAlignment="1">
      <alignment horizontal="center"/>
    </xf>
    <xf numFmtId="9" fontId="23" fillId="2" borderId="29" xfId="2" applyFont="1" applyFill="1" applyBorder="1" applyAlignment="1">
      <alignment horizontal="center"/>
    </xf>
    <xf numFmtId="9" fontId="24" fillId="3" borderId="24" xfId="2" applyFont="1" applyFill="1" applyBorder="1" applyAlignment="1">
      <alignment horizontal="center"/>
    </xf>
    <xf numFmtId="0" fontId="26" fillId="0" borderId="31" xfId="0" applyFont="1" applyBorder="1"/>
    <xf numFmtId="42" fontId="24" fillId="3" borderId="91" xfId="1" applyNumberFormat="1" applyFont="1" applyFill="1" applyBorder="1" applyAlignment="1">
      <alignment horizontal="center"/>
    </xf>
    <xf numFmtId="166" fontId="23" fillId="3" borderId="92" xfId="3" applyNumberFormat="1" applyFont="1" applyFill="1" applyBorder="1" applyAlignment="1">
      <alignment horizontal="center"/>
    </xf>
    <xf numFmtId="166" fontId="23" fillId="3" borderId="93" xfId="3" applyNumberFormat="1" applyFont="1" applyFill="1" applyBorder="1" applyAlignment="1">
      <alignment horizontal="center"/>
    </xf>
    <xf numFmtId="166" fontId="23" fillId="3" borderId="94" xfId="3" applyNumberFormat="1" applyFont="1" applyFill="1" applyBorder="1" applyAlignment="1">
      <alignment horizontal="center"/>
    </xf>
    <xf numFmtId="9" fontId="24" fillId="3" borderId="95" xfId="2" applyFont="1" applyFill="1" applyBorder="1" applyAlignment="1">
      <alignment horizontal="center"/>
    </xf>
    <xf numFmtId="0" fontId="26" fillId="0" borderId="45" xfId="0" applyFont="1" applyBorder="1"/>
    <xf numFmtId="0" fontId="24" fillId="0" borderId="69" xfId="0" applyFont="1" applyBorder="1"/>
    <xf numFmtId="42" fontId="24" fillId="3" borderId="69" xfId="1" applyNumberFormat="1" applyFont="1" applyFill="1" applyBorder="1" applyAlignment="1">
      <alignment horizontal="center"/>
    </xf>
    <xf numFmtId="166" fontId="23" fillId="3" borderId="74" xfId="3" applyNumberFormat="1" applyFont="1" applyFill="1" applyBorder="1" applyAlignment="1">
      <alignment horizontal="center"/>
    </xf>
    <xf numFmtId="166" fontId="23" fillId="3" borderId="75" xfId="3" applyNumberFormat="1" applyFont="1" applyFill="1" applyBorder="1" applyAlignment="1">
      <alignment horizontal="center"/>
    </xf>
    <xf numFmtId="166" fontId="23" fillId="3" borderId="76" xfId="3" applyNumberFormat="1" applyFont="1" applyFill="1" applyBorder="1" applyAlignment="1">
      <alignment horizontal="center"/>
    </xf>
    <xf numFmtId="9" fontId="24" fillId="3" borderId="69" xfId="2" applyFont="1" applyFill="1" applyBorder="1" applyAlignment="1">
      <alignment horizontal="center"/>
    </xf>
    <xf numFmtId="164" fontId="24" fillId="0" borderId="68" xfId="1" applyNumberFormat="1" applyFont="1" applyBorder="1" applyAlignment="1">
      <alignment horizontal="center"/>
    </xf>
    <xf numFmtId="0" fontId="23" fillId="2" borderId="30" xfId="0" applyFont="1" applyFill="1" applyBorder="1" applyAlignment="1">
      <alignment horizontal="left" indent="1"/>
    </xf>
    <xf numFmtId="9" fontId="23" fillId="2" borderId="31" xfId="0" applyNumberFormat="1" applyFont="1" applyFill="1" applyBorder="1" applyAlignment="1">
      <alignment horizontal="center"/>
    </xf>
    <xf numFmtId="0" fontId="27" fillId="0" borderId="31" xfId="0" applyFont="1" applyBorder="1" applyAlignment="1">
      <alignment horizontal="right"/>
    </xf>
    <xf numFmtId="42" fontId="24" fillId="3" borderId="91" xfId="3" applyNumberFormat="1" applyFont="1" applyFill="1" applyBorder="1" applyAlignment="1">
      <alignment horizontal="center"/>
    </xf>
    <xf numFmtId="9" fontId="24" fillId="3" borderId="91" xfId="2" applyFont="1" applyFill="1" applyBorder="1" applyAlignment="1">
      <alignment horizontal="center"/>
    </xf>
    <xf numFmtId="0" fontId="26" fillId="0" borderId="44" xfId="0" applyFont="1" applyBorder="1"/>
    <xf numFmtId="0" fontId="27" fillId="0" borderId="19" xfId="0" applyFont="1" applyBorder="1" applyAlignment="1">
      <alignment horizontal="right"/>
    </xf>
    <xf numFmtId="42" fontId="24" fillId="3" borderId="77" xfId="3" applyNumberFormat="1" applyFont="1" applyFill="1" applyBorder="1" applyAlignment="1">
      <alignment horizontal="center"/>
    </xf>
    <xf numFmtId="166" fontId="23" fillId="3" borderId="78" xfId="3" applyNumberFormat="1" applyFont="1" applyFill="1" applyBorder="1" applyAlignment="1">
      <alignment horizontal="center"/>
    </xf>
    <xf numFmtId="166" fontId="23" fillId="3" borderId="79" xfId="3" applyNumberFormat="1" applyFont="1" applyFill="1" applyBorder="1" applyAlignment="1">
      <alignment horizontal="center"/>
    </xf>
    <xf numFmtId="166" fontId="23" fillId="3" borderId="2" xfId="3" applyNumberFormat="1" applyFont="1" applyFill="1" applyBorder="1" applyAlignment="1">
      <alignment horizontal="center"/>
    </xf>
    <xf numFmtId="9" fontId="24" fillId="3" borderId="77" xfId="2" applyFont="1" applyFill="1" applyBorder="1" applyAlignment="1">
      <alignment horizontal="center"/>
    </xf>
    <xf numFmtId="0" fontId="27" fillId="0" borderId="31" xfId="0" applyFont="1" applyBorder="1" applyAlignment="1">
      <alignment horizontal="right" indent="1"/>
    </xf>
    <xf numFmtId="42" fontId="24" fillId="3" borderId="95" xfId="0" applyNumberFormat="1" applyFont="1" applyFill="1" applyBorder="1" applyAlignment="1">
      <alignment horizontal="center"/>
    </xf>
    <xf numFmtId="42" fontId="24" fillId="3" borderId="96" xfId="0" applyNumberFormat="1" applyFont="1" applyFill="1" applyBorder="1" applyAlignment="1">
      <alignment horizontal="center"/>
    </xf>
    <xf numFmtId="42" fontId="24" fillId="3" borderId="97" xfId="0" applyNumberFormat="1" applyFont="1" applyFill="1" applyBorder="1" applyAlignment="1">
      <alignment horizontal="center"/>
    </xf>
    <xf numFmtId="42" fontId="24" fillId="3" borderId="98" xfId="0" applyNumberFormat="1" applyFont="1" applyFill="1" applyBorder="1" applyAlignment="1">
      <alignment horizontal="center"/>
    </xf>
    <xf numFmtId="9" fontId="24" fillId="0" borderId="24" xfId="2" applyFont="1" applyFill="1" applyBorder="1" applyAlignment="1">
      <alignment horizontal="center"/>
    </xf>
    <xf numFmtId="0" fontId="27" fillId="0" borderId="83" xfId="0" applyFont="1" applyBorder="1" applyAlignment="1">
      <alignment horizontal="right" indent="1"/>
    </xf>
    <xf numFmtId="0" fontId="27" fillId="0" borderId="83" xfId="0" applyFont="1" applyBorder="1" applyAlignment="1">
      <alignment horizontal="right"/>
    </xf>
    <xf numFmtId="42" fontId="24" fillId="3" borderId="80" xfId="0" applyNumberFormat="1" applyFont="1" applyFill="1" applyBorder="1" applyAlignment="1">
      <alignment horizontal="center"/>
    </xf>
    <xf numFmtId="42" fontId="24" fillId="3" borderId="84" xfId="0" applyNumberFormat="1" applyFont="1" applyFill="1" applyBorder="1" applyAlignment="1">
      <alignment horizontal="center"/>
    </xf>
    <xf numFmtId="42" fontId="24" fillId="3" borderId="85" xfId="0" applyNumberFormat="1" applyFont="1" applyFill="1" applyBorder="1" applyAlignment="1">
      <alignment horizontal="center"/>
    </xf>
    <xf numFmtId="42" fontId="24" fillId="3" borderId="86" xfId="0" applyNumberFormat="1" applyFont="1" applyFill="1" applyBorder="1" applyAlignment="1">
      <alignment horizontal="center"/>
    </xf>
    <xf numFmtId="9" fontId="24" fillId="0" borderId="87" xfId="2" applyFont="1" applyFill="1" applyBorder="1" applyAlignment="1">
      <alignment horizontal="center"/>
    </xf>
    <xf numFmtId="0" fontId="24" fillId="0" borderId="19" xfId="0" applyFont="1" applyBorder="1" applyAlignment="1">
      <alignment horizontal="right" indent="1"/>
    </xf>
    <xf numFmtId="42" fontId="24" fillId="3" borderId="77" xfId="0" applyNumberFormat="1" applyFont="1" applyFill="1" applyBorder="1" applyAlignment="1">
      <alignment horizontal="center"/>
    </xf>
    <xf numFmtId="42" fontId="24" fillId="3" borderId="79" xfId="0" applyNumberFormat="1" applyFont="1" applyFill="1" applyBorder="1" applyAlignment="1">
      <alignment horizontal="center"/>
    </xf>
    <xf numFmtId="42" fontId="24" fillId="3" borderId="81" xfId="0" applyNumberFormat="1" applyFont="1" applyFill="1" applyBorder="1" applyAlignment="1">
      <alignment horizontal="center"/>
    </xf>
    <xf numFmtId="42" fontId="24" fillId="3" borderId="82" xfId="0" applyNumberFormat="1" applyFont="1" applyFill="1" applyBorder="1" applyAlignment="1">
      <alignment horizontal="center"/>
    </xf>
    <xf numFmtId="9" fontId="24" fillId="0" borderId="2" xfId="2" applyFont="1" applyFill="1" applyBorder="1" applyAlignment="1">
      <alignment horizontal="center"/>
    </xf>
    <xf numFmtId="0" fontId="22" fillId="0" borderId="0" xfId="0" applyFont="1"/>
    <xf numFmtId="164" fontId="24" fillId="0" borderId="0" xfId="1" applyNumberFormat="1" applyFont="1"/>
    <xf numFmtId="42" fontId="24" fillId="0" borderId="50" xfId="1" applyNumberFormat="1" applyFont="1" applyFill="1" applyBorder="1"/>
    <xf numFmtId="0" fontId="27" fillId="0" borderId="50" xfId="0" applyFont="1" applyBorder="1"/>
    <xf numFmtId="0" fontId="27" fillId="0" borderId="9" xfId="0" applyFont="1" applyBorder="1"/>
    <xf numFmtId="0" fontId="26" fillId="0" borderId="9" xfId="0" applyFont="1" applyBorder="1"/>
    <xf numFmtId="42" fontId="24" fillId="0" borderId="9" xfId="1" applyNumberFormat="1" applyFont="1" applyFill="1" applyBorder="1"/>
    <xf numFmtId="42" fontId="24" fillId="0" borderId="5" xfId="1" applyNumberFormat="1" applyFont="1" applyFill="1" applyBorder="1"/>
    <xf numFmtId="42" fontId="24" fillId="0" borderId="6" xfId="1" applyNumberFormat="1" applyFont="1" applyFill="1" applyBorder="1"/>
    <xf numFmtId="42" fontId="24" fillId="0" borderId="3" xfId="1" applyNumberFormat="1" applyFont="1" applyFill="1" applyBorder="1"/>
    <xf numFmtId="0" fontId="26" fillId="0" borderId="26" xfId="0" applyFont="1" applyBorder="1"/>
    <xf numFmtId="42" fontId="24" fillId="0" borderId="26" xfId="1" applyNumberFormat="1" applyFont="1" applyFill="1" applyBorder="1"/>
    <xf numFmtId="42" fontId="23" fillId="3" borderId="26" xfId="1" applyNumberFormat="1" applyFont="1" applyFill="1" applyBorder="1"/>
    <xf numFmtId="9" fontId="24" fillId="3" borderId="26" xfId="2" applyFont="1" applyFill="1" applyBorder="1" applyAlignment="1">
      <alignment horizontal="center"/>
    </xf>
    <xf numFmtId="0" fontId="26" fillId="0" borderId="16" xfId="0" applyFont="1" applyBorder="1"/>
    <xf numFmtId="42" fontId="23" fillId="3" borderId="16" xfId="1" applyNumberFormat="1" applyFont="1" applyFill="1" applyBorder="1"/>
    <xf numFmtId="0" fontId="26" fillId="0" borderId="24" xfId="0" applyFont="1" applyBorder="1"/>
    <xf numFmtId="42" fontId="23" fillId="3" borderId="24" xfId="1" applyNumberFormat="1" applyFont="1" applyFill="1" applyBorder="1"/>
    <xf numFmtId="44" fontId="23" fillId="2" borderId="29" xfId="2" applyNumberFormat="1" applyFont="1" applyFill="1" applyBorder="1" applyAlignment="1">
      <alignment horizontal="center"/>
    </xf>
    <xf numFmtId="44" fontId="23" fillId="2" borderId="0" xfId="2" applyNumberFormat="1" applyFont="1" applyFill="1" applyBorder="1" applyAlignment="1">
      <alignment horizontal="center"/>
    </xf>
    <xf numFmtId="42" fontId="24" fillId="3" borderId="26" xfId="1" applyNumberFormat="1" applyFont="1" applyFill="1" applyBorder="1"/>
    <xf numFmtId="42" fontId="24" fillId="0" borderId="27" xfId="1" applyNumberFormat="1" applyFont="1" applyFill="1" applyBorder="1"/>
    <xf numFmtId="42" fontId="24" fillId="0" borderId="37" xfId="1" applyNumberFormat="1" applyFont="1" applyFill="1" applyBorder="1"/>
    <xf numFmtId="42" fontId="24" fillId="0" borderId="10" xfId="1" applyNumberFormat="1" applyFont="1" applyFill="1" applyBorder="1"/>
    <xf numFmtId="0" fontId="23" fillId="0" borderId="10" xfId="0" applyFont="1" applyFill="1" applyBorder="1" applyAlignment="1">
      <alignment horizontal="left" indent="2"/>
    </xf>
    <xf numFmtId="42" fontId="23" fillId="3" borderId="7" xfId="1" applyNumberFormat="1" applyFont="1" applyFill="1" applyBorder="1" applyAlignment="1">
      <alignment horizontal="center"/>
    </xf>
    <xf numFmtId="9" fontId="24" fillId="3" borderId="10" xfId="2" applyNumberFormat="1" applyFont="1" applyFill="1" applyBorder="1" applyAlignment="1">
      <alignment horizontal="center"/>
    </xf>
    <xf numFmtId="42" fontId="24" fillId="2" borderId="10" xfId="1" applyNumberFormat="1" applyFont="1" applyFill="1" applyBorder="1"/>
    <xf numFmtId="0" fontId="23" fillId="2" borderId="20" xfId="0" applyFont="1" applyFill="1" applyBorder="1" applyAlignment="1">
      <alignment horizontal="left" indent="1"/>
    </xf>
    <xf numFmtId="0" fontId="23" fillId="0" borderId="20" xfId="0" applyFont="1" applyFill="1" applyBorder="1" applyAlignment="1">
      <alignment horizontal="left" indent="2"/>
    </xf>
    <xf numFmtId="42" fontId="24" fillId="2" borderId="20" xfId="1" applyNumberFormat="1" applyFont="1" applyFill="1" applyBorder="1"/>
    <xf numFmtId="9" fontId="24" fillId="3" borderId="20" xfId="2" applyNumberFormat="1" applyFont="1" applyFill="1" applyBorder="1" applyAlignment="1">
      <alignment horizontal="center"/>
    </xf>
    <xf numFmtId="0" fontId="23" fillId="0" borderId="34" xfId="0" applyFont="1" applyBorder="1"/>
    <xf numFmtId="42" fontId="24" fillId="0" borderId="34" xfId="1" applyNumberFormat="1" applyFont="1" applyBorder="1"/>
    <xf numFmtId="42" fontId="24" fillId="0" borderId="34" xfId="1" applyNumberFormat="1" applyFont="1" applyFill="1" applyBorder="1"/>
    <xf numFmtId="0" fontId="24" fillId="0" borderId="0" xfId="0" applyFont="1"/>
    <xf numFmtId="0" fontId="24" fillId="0" borderId="0" xfId="0" applyFont="1" applyBorder="1"/>
    <xf numFmtId="165" fontId="23" fillId="7" borderId="17" xfId="2" applyNumberFormat="1" applyFont="1" applyFill="1" applyBorder="1" applyAlignment="1">
      <alignment horizontal="center"/>
    </xf>
    <xf numFmtId="0" fontId="23" fillId="7" borderId="10" xfId="0" applyFont="1" applyFill="1" applyBorder="1" applyAlignment="1">
      <alignment horizontal="left" indent="1"/>
    </xf>
    <xf numFmtId="0" fontId="23" fillId="0" borderId="43" xfId="0" applyFont="1" applyBorder="1"/>
    <xf numFmtId="0" fontId="23" fillId="0" borderId="1" xfId="0" applyFont="1" applyBorder="1"/>
    <xf numFmtId="0" fontId="23" fillId="0" borderId="31" xfId="0" applyFont="1" applyBorder="1"/>
    <xf numFmtId="0" fontId="23" fillId="0" borderId="0" xfId="0" applyFont="1" applyBorder="1"/>
    <xf numFmtId="0" fontId="23" fillId="0" borderId="32" xfId="0" applyFont="1" applyBorder="1"/>
    <xf numFmtId="0" fontId="23" fillId="0" borderId="0" xfId="0" applyFont="1" applyAlignment="1">
      <alignment vertical="top" wrapText="1"/>
    </xf>
    <xf numFmtId="0" fontId="23" fillId="0" borderId="18" xfId="0" applyFont="1" applyBorder="1"/>
    <xf numFmtId="42" fontId="23" fillId="0" borderId="0" xfId="0" applyNumberFormat="1" applyFont="1" applyFill="1" applyBorder="1"/>
    <xf numFmtId="0" fontId="29" fillId="0" borderId="0" xfId="0" applyFont="1" applyBorder="1"/>
    <xf numFmtId="42" fontId="23" fillId="3" borderId="45" xfId="0" applyNumberFormat="1" applyFont="1" applyFill="1" applyBorder="1"/>
    <xf numFmtId="165" fontId="24" fillId="4" borderId="42" xfId="0" applyNumberFormat="1" applyFont="1" applyFill="1" applyBorder="1" applyAlignment="1">
      <alignment horizontal="center"/>
    </xf>
    <xf numFmtId="0" fontId="23" fillId="0" borderId="19" xfId="0" applyFont="1" applyBorder="1"/>
    <xf numFmtId="0" fontId="23" fillId="0" borderId="44" xfId="0" applyFont="1" applyBorder="1"/>
    <xf numFmtId="0" fontId="23" fillId="0" borderId="2" xfId="0" applyFont="1" applyBorder="1"/>
    <xf numFmtId="0" fontId="24" fillId="0" borderId="0" xfId="0" applyFont="1" applyFill="1" applyBorder="1" applyAlignment="1">
      <alignment vertical="center" wrapText="1"/>
    </xf>
    <xf numFmtId="0" fontId="24" fillId="0" borderId="0" xfId="0" applyFont="1" applyFill="1" applyBorder="1"/>
    <xf numFmtId="0" fontId="24" fillId="0" borderId="0" xfId="0" applyNumberFormat="1" applyFont="1"/>
    <xf numFmtId="0" fontId="23" fillId="3" borderId="10" xfId="0" applyFont="1" applyFill="1" applyBorder="1" applyAlignment="1">
      <alignment horizontal="left" indent="1"/>
    </xf>
    <xf numFmtId="42" fontId="24" fillId="3" borderId="10" xfId="0" applyNumberFormat="1" applyFont="1" applyFill="1" applyBorder="1" applyAlignment="1">
      <alignment horizontal="center"/>
    </xf>
    <xf numFmtId="42" fontId="23" fillId="3" borderId="14" xfId="2" applyNumberFormat="1" applyFont="1" applyFill="1" applyBorder="1" applyAlignment="1">
      <alignment horizontal="center"/>
    </xf>
    <xf numFmtId="42" fontId="23" fillId="3" borderId="47" xfId="2" applyNumberFormat="1" applyFont="1" applyFill="1" applyBorder="1" applyAlignment="1">
      <alignment horizontal="center"/>
    </xf>
    <xf numFmtId="42" fontId="24" fillId="3" borderId="20" xfId="0" applyNumberFormat="1" applyFont="1" applyFill="1" applyBorder="1" applyAlignment="1">
      <alignment horizontal="center"/>
    </xf>
    <xf numFmtId="42" fontId="24" fillId="3" borderId="24" xfId="0" applyNumberFormat="1" applyFont="1" applyFill="1" applyBorder="1" applyAlignment="1">
      <alignment horizontal="center"/>
    </xf>
    <xf numFmtId="42" fontId="23" fillId="3" borderId="22" xfId="2" applyNumberFormat="1" applyFont="1" applyFill="1" applyBorder="1" applyAlignment="1">
      <alignment horizontal="center"/>
    </xf>
    <xf numFmtId="42" fontId="23" fillId="3" borderId="103" xfId="2" applyNumberFormat="1" applyFont="1" applyFill="1" applyBorder="1" applyAlignment="1">
      <alignment horizontal="center"/>
    </xf>
    <xf numFmtId="0" fontId="27" fillId="0" borderId="43" xfId="0" applyFont="1" applyBorder="1"/>
    <xf numFmtId="42" fontId="24" fillId="0" borderId="43" xfId="1" applyNumberFormat="1" applyFont="1" applyFill="1" applyBorder="1"/>
    <xf numFmtId="0" fontId="25" fillId="0" borderId="44" xfId="0" applyFont="1" applyBorder="1"/>
    <xf numFmtId="42" fontId="24" fillId="0" borderId="44" xfId="1" applyNumberFormat="1" applyFont="1" applyFill="1" applyBorder="1"/>
    <xf numFmtId="0" fontId="23" fillId="3" borderId="26" xfId="0" applyFont="1" applyFill="1" applyBorder="1" applyAlignment="1">
      <alignment horizontal="left" indent="1"/>
    </xf>
    <xf numFmtId="42" fontId="24" fillId="0" borderId="48" xfId="1" applyNumberFormat="1" applyFont="1" applyFill="1" applyBorder="1"/>
    <xf numFmtId="42" fontId="24" fillId="3" borderId="10" xfId="1" applyNumberFormat="1" applyFont="1" applyFill="1" applyBorder="1"/>
    <xf numFmtId="42" fontId="23" fillId="3" borderId="7" xfId="1" applyNumberFormat="1" applyFont="1" applyFill="1" applyBorder="1"/>
    <xf numFmtId="42" fontId="23" fillId="3" borderId="8" xfId="1" applyNumberFormat="1" applyFont="1" applyFill="1" applyBorder="1"/>
    <xf numFmtId="42" fontId="23" fillId="3" borderId="7" xfId="2" applyNumberFormat="1" applyFont="1" applyFill="1" applyBorder="1" applyAlignment="1">
      <alignment horizontal="center"/>
    </xf>
    <xf numFmtId="42" fontId="23" fillId="3" borderId="8" xfId="2" applyNumberFormat="1" applyFont="1" applyFill="1" applyBorder="1" applyAlignment="1">
      <alignment horizontal="center"/>
    </xf>
    <xf numFmtId="0" fontId="23" fillId="0" borderId="24" xfId="0" applyFont="1" applyBorder="1"/>
    <xf numFmtId="42" fontId="24" fillId="0" borderId="24" xfId="1" applyNumberFormat="1" applyFont="1" applyBorder="1"/>
    <xf numFmtId="42" fontId="24" fillId="0" borderId="17" xfId="1" applyNumberFormat="1" applyFont="1" applyBorder="1"/>
    <xf numFmtId="42" fontId="24" fillId="0" borderId="112" xfId="1" applyNumberFormat="1" applyFont="1" applyBorder="1"/>
    <xf numFmtId="5" fontId="24" fillId="0" borderId="0" xfId="0" applyNumberFormat="1" applyFont="1" applyFill="1" applyBorder="1"/>
    <xf numFmtId="0" fontId="31" fillId="0" borderId="0" xfId="0" applyNumberFormat="1" applyFont="1"/>
    <xf numFmtId="0" fontId="31" fillId="0" borderId="0" xfId="0" applyFont="1" applyBorder="1" applyAlignment="1">
      <alignment horizontal="center"/>
    </xf>
    <xf numFmtId="0" fontId="31" fillId="0" borderId="0" xfId="0" applyNumberFormat="1" applyFont="1" applyAlignment="1">
      <alignment horizontal="left" indent="1"/>
    </xf>
    <xf numFmtId="0" fontId="31" fillId="0" borderId="0" xfId="0" applyFont="1"/>
    <xf numFmtId="0" fontId="33" fillId="0" borderId="0" xfId="0" applyFont="1" applyFill="1" applyBorder="1"/>
    <xf numFmtId="0" fontId="33" fillId="0" borderId="0" xfId="0" applyFont="1" applyFill="1" applyBorder="1" applyAlignment="1">
      <alignment horizontal="right"/>
    </xf>
    <xf numFmtId="0" fontId="32" fillId="5" borderId="26" xfId="0" applyFont="1" applyFill="1" applyBorder="1"/>
    <xf numFmtId="42" fontId="33" fillId="5" borderId="26" xfId="1" applyNumberFormat="1" applyFont="1" applyFill="1" applyBorder="1"/>
    <xf numFmtId="9" fontId="31" fillId="5" borderId="27" xfId="2" applyFont="1" applyFill="1" applyBorder="1" applyAlignment="1">
      <alignment horizontal="center"/>
    </xf>
    <xf numFmtId="9" fontId="31" fillId="5" borderId="28" xfId="2" applyFont="1" applyFill="1" applyBorder="1" applyAlignment="1">
      <alignment horizontal="center"/>
    </xf>
    <xf numFmtId="9" fontId="31" fillId="5" borderId="33" xfId="2" applyFont="1" applyFill="1" applyBorder="1" applyAlignment="1">
      <alignment horizontal="center"/>
    </xf>
    <xf numFmtId="0" fontId="31" fillId="5" borderId="26" xfId="0" applyFont="1" applyFill="1" applyBorder="1" applyAlignment="1">
      <alignment horizontal="left" indent="1"/>
    </xf>
    <xf numFmtId="42" fontId="33" fillId="0" borderId="26" xfId="1" applyNumberFormat="1" applyFont="1" applyFill="1" applyBorder="1"/>
    <xf numFmtId="9" fontId="31" fillId="0" borderId="14" xfId="2" applyFont="1" applyFill="1" applyBorder="1" applyAlignment="1">
      <alignment horizontal="center"/>
    </xf>
    <xf numFmtId="9" fontId="31" fillId="0" borderId="7" xfId="2" applyFont="1" applyFill="1" applyBorder="1" applyAlignment="1">
      <alignment horizontal="center"/>
    </xf>
    <xf numFmtId="9" fontId="31" fillId="0" borderId="8" xfId="2" applyFont="1" applyFill="1" applyBorder="1" applyAlignment="1">
      <alignment horizontal="center"/>
    </xf>
    <xf numFmtId="0" fontId="31" fillId="5" borderId="26" xfId="0" applyFont="1" applyFill="1" applyBorder="1" applyAlignment="1">
      <alignment horizontal="left" indent="2"/>
    </xf>
    <xf numFmtId="166" fontId="33" fillId="3" borderId="26" xfId="1" applyNumberFormat="1" applyFont="1" applyFill="1" applyBorder="1"/>
    <xf numFmtId="42" fontId="31" fillId="2" borderId="14" xfId="2" applyNumberFormat="1" applyFont="1" applyFill="1" applyBorder="1" applyAlignment="1">
      <alignment horizontal="center"/>
    </xf>
    <xf numFmtId="42" fontId="31" fillId="2" borderId="7" xfId="2" applyNumberFormat="1" applyFont="1" applyFill="1" applyBorder="1" applyAlignment="1">
      <alignment horizontal="center"/>
    </xf>
    <xf numFmtId="42" fontId="31" fillId="2" borderId="8" xfId="2" applyNumberFormat="1" applyFont="1" applyFill="1" applyBorder="1" applyAlignment="1">
      <alignment horizontal="center"/>
    </xf>
    <xf numFmtId="44" fontId="33" fillId="0" borderId="0" xfId="0" applyNumberFormat="1" applyFont="1" applyFill="1" applyBorder="1"/>
    <xf numFmtId="0" fontId="32" fillId="5" borderId="26" xfId="0" applyFont="1" applyFill="1" applyBorder="1" applyAlignment="1">
      <alignment horizontal="left"/>
    </xf>
    <xf numFmtId="9" fontId="31" fillId="5" borderId="14" xfId="2" applyFont="1" applyFill="1" applyBorder="1" applyAlignment="1">
      <alignment horizontal="center"/>
    </xf>
    <xf numFmtId="9" fontId="31" fillId="5" borderId="7" xfId="2" applyFont="1" applyFill="1" applyBorder="1" applyAlignment="1">
      <alignment horizontal="center"/>
    </xf>
    <xf numFmtId="9" fontId="31" fillId="5" borderId="8" xfId="2" applyFont="1" applyFill="1" applyBorder="1" applyAlignment="1">
      <alignment horizontal="center"/>
    </xf>
    <xf numFmtId="5" fontId="33" fillId="0" borderId="0" xfId="0" applyNumberFormat="1" applyFont="1" applyFill="1" applyBorder="1"/>
    <xf numFmtId="0" fontId="32" fillId="0" borderId="26" xfId="0" applyFont="1" applyBorder="1"/>
    <xf numFmtId="164" fontId="33" fillId="0" borderId="26" xfId="1" applyNumberFormat="1" applyFont="1" applyBorder="1" applyAlignment="1">
      <alignment horizontal="center"/>
    </xf>
    <xf numFmtId="164" fontId="33" fillId="0" borderId="51" xfId="1" applyNumberFormat="1" applyFont="1" applyBorder="1" applyAlignment="1">
      <alignment horizontal="center"/>
    </xf>
    <xf numFmtId="164" fontId="33" fillId="0" borderId="28" xfId="1" applyNumberFormat="1" applyFont="1" applyBorder="1" applyAlignment="1">
      <alignment horizontal="center"/>
    </xf>
    <xf numFmtId="164" fontId="33" fillId="0" borderId="33" xfId="1" applyNumberFormat="1" applyFont="1" applyBorder="1" applyAlignment="1">
      <alignment horizontal="center"/>
    </xf>
    <xf numFmtId="0" fontId="34" fillId="0" borderId="26" xfId="0" applyFont="1" applyBorder="1"/>
    <xf numFmtId="164" fontId="33" fillId="0" borderId="27" xfId="1" applyNumberFormat="1" applyFont="1" applyBorder="1" applyAlignment="1">
      <alignment horizontal="center"/>
    </xf>
    <xf numFmtId="164" fontId="33" fillId="0" borderId="8" xfId="1" applyNumberFormat="1" applyFont="1" applyBorder="1" applyAlignment="1">
      <alignment horizontal="center"/>
    </xf>
    <xf numFmtId="0" fontId="31" fillId="0" borderId="10" xfId="0" applyFont="1" applyFill="1" applyBorder="1" applyAlignment="1">
      <alignment horizontal="left" indent="2"/>
    </xf>
    <xf numFmtId="42" fontId="31" fillId="3" borderId="10" xfId="1" applyNumberFormat="1" applyFont="1" applyFill="1" applyBorder="1"/>
    <xf numFmtId="42" fontId="31" fillId="3" borderId="88" xfId="1" applyNumberFormat="1" applyFont="1" applyFill="1" applyBorder="1"/>
    <xf numFmtId="42" fontId="31" fillId="3" borderId="7" xfId="1" applyNumberFormat="1" applyFont="1" applyFill="1" applyBorder="1"/>
    <xf numFmtId="42" fontId="31" fillId="3" borderId="8" xfId="1" applyNumberFormat="1" applyFont="1" applyFill="1" applyBorder="1"/>
    <xf numFmtId="0" fontId="34" fillId="0" borderId="26" xfId="0" applyFont="1" applyFill="1" applyBorder="1"/>
    <xf numFmtId="164" fontId="31" fillId="5" borderId="26" xfId="1" applyNumberFormat="1" applyFont="1" applyFill="1" applyBorder="1" applyAlignment="1">
      <alignment horizontal="center"/>
    </xf>
    <xf numFmtId="164" fontId="31" fillId="5" borderId="27" xfId="1" applyNumberFormat="1" applyFont="1" applyFill="1" applyBorder="1" applyAlignment="1">
      <alignment horizontal="center"/>
    </xf>
    <xf numFmtId="164" fontId="31" fillId="5" borderId="28" xfId="1" applyNumberFormat="1" applyFont="1" applyFill="1" applyBorder="1" applyAlignment="1">
      <alignment horizontal="center"/>
    </xf>
    <xf numFmtId="164" fontId="31" fillId="5" borderId="33" xfId="1" applyNumberFormat="1" applyFont="1" applyFill="1" applyBorder="1" applyAlignment="1">
      <alignment horizontal="center"/>
    </xf>
    <xf numFmtId="42" fontId="33" fillId="3" borderId="26" xfId="1" applyNumberFormat="1" applyFont="1" applyFill="1" applyBorder="1"/>
    <xf numFmtId="42" fontId="33" fillId="3" borderId="27" xfId="1" applyNumberFormat="1" applyFont="1" applyFill="1" applyBorder="1"/>
    <xf numFmtId="42" fontId="33" fillId="3" borderId="33" xfId="1" applyNumberFormat="1" applyFont="1" applyFill="1" applyBorder="1"/>
    <xf numFmtId="0" fontId="32" fillId="0" borderId="20" xfId="0" applyFont="1" applyBorder="1"/>
    <xf numFmtId="42" fontId="33" fillId="0" borderId="20" xfId="1" applyNumberFormat="1" applyFont="1" applyFill="1" applyBorder="1"/>
    <xf numFmtId="42" fontId="33" fillId="0" borderId="23" xfId="1" applyNumberFormat="1" applyFont="1" applyFill="1" applyBorder="1"/>
    <xf numFmtId="42" fontId="33" fillId="0" borderId="36" xfId="1" applyNumberFormat="1" applyFont="1" applyFill="1" applyBorder="1"/>
    <xf numFmtId="42" fontId="33" fillId="0" borderId="28" xfId="1" applyNumberFormat="1" applyFont="1" applyFill="1" applyBorder="1"/>
    <xf numFmtId="42" fontId="33" fillId="0" borderId="33" xfId="1" applyNumberFormat="1" applyFont="1" applyFill="1" applyBorder="1"/>
    <xf numFmtId="42" fontId="33" fillId="0" borderId="8" xfId="1" applyNumberFormat="1" applyFont="1" applyFill="1" applyBorder="1"/>
    <xf numFmtId="42" fontId="33" fillId="0" borderId="27" xfId="1" applyNumberFormat="1" applyFont="1" applyFill="1" applyBorder="1"/>
    <xf numFmtId="42" fontId="33" fillId="3" borderId="20" xfId="1" applyNumberFormat="1" applyFont="1" applyFill="1" applyBorder="1"/>
    <xf numFmtId="42" fontId="33" fillId="3" borderId="22" xfId="1" applyNumberFormat="1" applyFont="1" applyFill="1" applyBorder="1"/>
    <xf numFmtId="42" fontId="33" fillId="3" borderId="8" xfId="1" applyNumberFormat="1" applyFont="1" applyFill="1" applyBorder="1"/>
    <xf numFmtId="0" fontId="31" fillId="0" borderId="20" xfId="0" applyFont="1" applyBorder="1"/>
    <xf numFmtId="42" fontId="33" fillId="0" borderId="20" xfId="1" applyNumberFormat="1" applyFont="1" applyBorder="1"/>
    <xf numFmtId="42" fontId="33" fillId="0" borderId="41" xfId="1" applyNumberFormat="1" applyFont="1" applyBorder="1"/>
    <xf numFmtId="42" fontId="33" fillId="0" borderId="23" xfId="1" applyNumberFormat="1" applyFont="1" applyBorder="1"/>
    <xf numFmtId="42" fontId="33" fillId="0" borderId="36" xfId="1" applyNumberFormat="1" applyFont="1" applyBorder="1"/>
    <xf numFmtId="0" fontId="33" fillId="0" borderId="0" xfId="0" applyFont="1"/>
    <xf numFmtId="164" fontId="33" fillId="0" borderId="0" xfId="1" applyNumberFormat="1" applyFont="1"/>
    <xf numFmtId="0" fontId="33" fillId="0" borderId="0" xfId="0" applyFont="1" applyBorder="1"/>
    <xf numFmtId="42" fontId="23" fillId="7" borderId="10" xfId="0" applyNumberFormat="1" applyFont="1" applyFill="1" applyBorder="1" applyAlignment="1">
      <alignment horizontal="center"/>
    </xf>
    <xf numFmtId="9" fontId="23" fillId="7" borderId="14" xfId="2" applyFont="1" applyFill="1" applyBorder="1" applyAlignment="1">
      <alignment horizontal="center"/>
    </xf>
    <xf numFmtId="9" fontId="23" fillId="7" borderId="7" xfId="2" applyFont="1" applyFill="1" applyBorder="1" applyAlignment="1">
      <alignment horizontal="center"/>
    </xf>
    <xf numFmtId="42" fontId="23" fillId="7" borderId="20" xfId="0" applyNumberFormat="1" applyFont="1" applyFill="1" applyBorder="1" applyAlignment="1">
      <alignment horizontal="center"/>
    </xf>
    <xf numFmtId="9" fontId="23" fillId="7" borderId="22" xfId="2" applyFont="1" applyFill="1" applyBorder="1" applyAlignment="1">
      <alignment horizontal="center"/>
    </xf>
    <xf numFmtId="9" fontId="23" fillId="7" borderId="23" xfId="2" applyFont="1" applyFill="1" applyBorder="1" applyAlignment="1">
      <alignment horizontal="center"/>
    </xf>
    <xf numFmtId="9" fontId="23" fillId="7" borderId="66" xfId="0" applyNumberFormat="1" applyFont="1" applyFill="1" applyBorder="1" applyAlignment="1">
      <alignment horizontal="center"/>
    </xf>
    <xf numFmtId="9" fontId="23" fillId="7" borderId="30" xfId="0" applyNumberFormat="1" applyFont="1" applyFill="1" applyBorder="1" applyAlignment="1">
      <alignment horizontal="center"/>
    </xf>
    <xf numFmtId="0" fontId="36" fillId="6" borderId="4" xfId="0" applyFont="1" applyFill="1" applyBorder="1" applyAlignment="1">
      <alignment horizontal="center" wrapText="1"/>
    </xf>
    <xf numFmtId="164" fontId="36" fillId="6" borderId="34" xfId="1" applyNumberFormat="1" applyFont="1" applyFill="1" applyBorder="1" applyAlignment="1">
      <alignment horizontal="center" wrapText="1"/>
    </xf>
    <xf numFmtId="164" fontId="36" fillId="6" borderId="35" xfId="1" applyNumberFormat="1" applyFont="1" applyFill="1" applyBorder="1" applyAlignment="1">
      <alignment horizontal="center" wrapText="1"/>
    </xf>
    <xf numFmtId="164" fontId="37" fillId="6" borderId="35" xfId="1" applyNumberFormat="1" applyFont="1" applyFill="1" applyBorder="1" applyAlignment="1">
      <alignment horizontal="center" wrapText="1"/>
    </xf>
    <xf numFmtId="164" fontId="36" fillId="6" borderId="4" xfId="1" applyNumberFormat="1" applyFont="1" applyFill="1" applyBorder="1" applyAlignment="1">
      <alignment horizontal="center" wrapText="1"/>
    </xf>
    <xf numFmtId="0" fontId="23" fillId="7" borderId="26" xfId="0" applyFont="1" applyFill="1" applyBorder="1" applyAlignment="1">
      <alignment horizontal="left" indent="1"/>
    </xf>
    <xf numFmtId="0" fontId="23" fillId="7" borderId="16" xfId="0" applyFont="1" applyFill="1" applyBorder="1" applyAlignment="1">
      <alignment horizontal="left" indent="1"/>
    </xf>
    <xf numFmtId="166" fontId="23" fillId="7" borderId="14" xfId="2" applyNumberFormat="1" applyFont="1" applyFill="1" applyBorder="1" applyAlignment="1">
      <alignment horizontal="center"/>
    </xf>
    <xf numFmtId="166" fontId="23" fillId="7" borderId="7" xfId="2" applyNumberFormat="1" applyFont="1" applyFill="1" applyBorder="1" applyAlignment="1">
      <alignment horizontal="center"/>
    </xf>
    <xf numFmtId="166" fontId="23" fillId="7" borderId="8" xfId="2" applyNumberFormat="1" applyFont="1" applyFill="1" applyBorder="1" applyAlignment="1">
      <alignment horizontal="center"/>
    </xf>
    <xf numFmtId="44" fontId="23" fillId="7" borderId="15" xfId="2" applyNumberFormat="1" applyFont="1" applyFill="1" applyBorder="1" applyAlignment="1">
      <alignment horizontal="center"/>
    </xf>
    <xf numFmtId="44" fontId="23" fillId="7" borderId="11" xfId="2" applyNumberFormat="1" applyFont="1" applyFill="1" applyBorder="1" applyAlignment="1">
      <alignment horizontal="center"/>
    </xf>
    <xf numFmtId="44" fontId="23" fillId="7" borderId="12" xfId="2" applyNumberFormat="1" applyFont="1" applyFill="1" applyBorder="1" applyAlignment="1">
      <alignment horizontal="center"/>
    </xf>
    <xf numFmtId="42" fontId="23" fillId="7" borderId="10" xfId="1" applyNumberFormat="1" applyFont="1" applyFill="1" applyBorder="1"/>
    <xf numFmtId="0" fontId="36" fillId="6" borderId="9" xfId="0" applyFont="1" applyFill="1" applyBorder="1"/>
    <xf numFmtId="0" fontId="36" fillId="6" borderId="64" xfId="0" applyFont="1" applyFill="1" applyBorder="1"/>
    <xf numFmtId="164" fontId="36" fillId="6" borderId="3" xfId="1" applyNumberFormat="1" applyFont="1" applyFill="1" applyBorder="1" applyAlignment="1">
      <alignment horizontal="center"/>
    </xf>
    <xf numFmtId="164" fontId="36" fillId="6" borderId="13" xfId="1" applyNumberFormat="1" applyFont="1" applyFill="1" applyBorder="1" applyAlignment="1">
      <alignment horizontal="center"/>
    </xf>
    <xf numFmtId="164" fontId="36" fillId="6" borderId="5" xfId="1" applyNumberFormat="1" applyFont="1" applyFill="1" applyBorder="1" applyAlignment="1">
      <alignment horizontal="center"/>
    </xf>
    <xf numFmtId="164" fontId="36" fillId="6" borderId="9" xfId="1" applyNumberFormat="1" applyFont="1" applyFill="1" applyBorder="1" applyAlignment="1">
      <alignment horizontal="center"/>
    </xf>
    <xf numFmtId="0" fontId="36" fillId="6" borderId="26" xfId="0" applyFont="1" applyFill="1" applyBorder="1"/>
    <xf numFmtId="0" fontId="36" fillId="6" borderId="65" xfId="0" applyFont="1" applyFill="1" applyBorder="1"/>
    <xf numFmtId="164" fontId="36" fillId="6" borderId="26" xfId="1" applyNumberFormat="1" applyFont="1" applyFill="1" applyBorder="1" applyAlignment="1">
      <alignment horizontal="center"/>
    </xf>
    <xf numFmtId="164" fontId="36" fillId="6" borderId="67" xfId="1" applyNumberFormat="1" applyFont="1" applyFill="1" applyBorder="1" applyAlignment="1">
      <alignment horizontal="center"/>
    </xf>
    <xf numFmtId="164" fontId="36" fillId="6" borderId="62" xfId="1" applyNumberFormat="1" applyFont="1" applyFill="1" applyBorder="1" applyAlignment="1">
      <alignment horizontal="center"/>
    </xf>
    <xf numFmtId="164" fontId="36" fillId="6" borderId="63" xfId="1" applyNumberFormat="1" applyFont="1" applyFill="1" applyBorder="1" applyAlignment="1">
      <alignment horizontal="center"/>
    </xf>
    <xf numFmtId="164" fontId="36" fillId="6" borderId="21" xfId="1" applyNumberFormat="1" applyFont="1" applyFill="1" applyBorder="1" applyAlignment="1">
      <alignment horizontal="center"/>
    </xf>
    <xf numFmtId="0" fontId="38" fillId="6" borderId="26" xfId="0" applyFont="1" applyFill="1" applyBorder="1"/>
    <xf numFmtId="42" fontId="36" fillId="6" borderId="26" xfId="1" applyNumberFormat="1" applyFont="1" applyFill="1" applyBorder="1"/>
    <xf numFmtId="42" fontId="36" fillId="6" borderId="28" xfId="1" applyNumberFormat="1" applyFont="1" applyFill="1" applyBorder="1"/>
    <xf numFmtId="42" fontId="36" fillId="6" borderId="8" xfId="1" applyNumberFormat="1" applyFont="1" applyFill="1" applyBorder="1"/>
    <xf numFmtId="42" fontId="36" fillId="6" borderId="24" xfId="1" applyNumberFormat="1" applyFont="1" applyFill="1" applyBorder="1"/>
    <xf numFmtId="42" fontId="36" fillId="6" borderId="33" xfId="1" applyNumberFormat="1" applyFont="1" applyFill="1" applyBorder="1"/>
    <xf numFmtId="42" fontId="36" fillId="6" borderId="10" xfId="1" applyNumberFormat="1" applyFont="1" applyFill="1" applyBorder="1"/>
    <xf numFmtId="0" fontId="38" fillId="6" borderId="10" xfId="0" applyFont="1" applyFill="1" applyBorder="1" applyAlignment="1">
      <alignment horizontal="left"/>
    </xf>
    <xf numFmtId="0" fontId="40" fillId="6" borderId="10" xfId="0" applyFont="1" applyFill="1" applyBorder="1" applyAlignment="1">
      <alignment horizontal="left" indent="2"/>
    </xf>
    <xf numFmtId="164" fontId="36" fillId="6" borderId="51" xfId="1" applyNumberFormat="1" applyFont="1" applyFill="1" applyBorder="1" applyAlignment="1">
      <alignment horizontal="center"/>
    </xf>
    <xf numFmtId="164" fontId="36" fillId="6" borderId="28" xfId="1" applyNumberFormat="1" applyFont="1" applyFill="1" applyBorder="1" applyAlignment="1">
      <alignment horizontal="center"/>
    </xf>
    <xf numFmtId="164" fontId="36" fillId="6" borderId="33" xfId="1" applyNumberFormat="1" applyFont="1" applyFill="1" applyBorder="1" applyAlignment="1">
      <alignment horizontal="center"/>
    </xf>
    <xf numFmtId="42" fontId="36" fillId="6" borderId="10" xfId="2" applyNumberFormat="1" applyFont="1" applyFill="1" applyBorder="1" applyAlignment="1">
      <alignment horizontal="center"/>
    </xf>
    <xf numFmtId="0" fontId="41" fillId="0" borderId="18" xfId="0" applyFont="1" applyBorder="1"/>
    <xf numFmtId="0" fontId="36" fillId="6" borderId="0" xfId="0" applyFont="1" applyFill="1" applyBorder="1"/>
    <xf numFmtId="42" fontId="40" fillId="6" borderId="0" xfId="0" applyNumberFormat="1" applyFont="1" applyFill="1" applyBorder="1"/>
    <xf numFmtId="42" fontId="23" fillId="7" borderId="45" xfId="0" applyNumberFormat="1" applyFont="1" applyFill="1" applyBorder="1"/>
    <xf numFmtId="42" fontId="23" fillId="7" borderId="46" xfId="0" applyNumberFormat="1" applyFont="1" applyFill="1" applyBorder="1"/>
    <xf numFmtId="164" fontId="36" fillId="6" borderId="49" xfId="1" applyNumberFormat="1" applyFont="1" applyFill="1" applyBorder="1" applyAlignment="1">
      <alignment horizontal="center" wrapText="1"/>
    </xf>
    <xf numFmtId="0" fontId="39" fillId="6" borderId="0" xfId="0" applyNumberFormat="1" applyFont="1" applyFill="1"/>
    <xf numFmtId="0" fontId="40" fillId="6" borderId="0" xfId="0" applyFont="1" applyFill="1"/>
    <xf numFmtId="0" fontId="40" fillId="6" borderId="32" xfId="0" applyFont="1" applyFill="1" applyBorder="1"/>
    <xf numFmtId="164" fontId="36" fillId="6" borderId="6" xfId="1" applyNumberFormat="1" applyFont="1" applyFill="1" applyBorder="1" applyAlignment="1">
      <alignment horizontal="center"/>
    </xf>
    <xf numFmtId="164" fontId="36" fillId="6" borderId="27" xfId="1" applyNumberFormat="1" applyFont="1" applyFill="1" applyBorder="1" applyAlignment="1">
      <alignment horizontal="center"/>
    </xf>
    <xf numFmtId="0" fontId="26" fillId="4" borderId="95" xfId="0" applyFont="1" applyFill="1" applyBorder="1"/>
    <xf numFmtId="42" fontId="24" fillId="4" borderId="95" xfId="1" applyNumberFormat="1" applyFont="1" applyFill="1" applyBorder="1" applyAlignment="1">
      <alignment horizontal="center"/>
    </xf>
    <xf numFmtId="42" fontId="23" fillId="4" borderId="101" xfId="1" applyNumberFormat="1" applyFont="1" applyFill="1" applyBorder="1" applyAlignment="1">
      <alignment horizontal="center"/>
    </xf>
    <xf numFmtId="42" fontId="23" fillId="4" borderId="102" xfId="1" applyNumberFormat="1" applyFont="1" applyFill="1" applyBorder="1" applyAlignment="1">
      <alignment horizontal="center"/>
    </xf>
    <xf numFmtId="0" fontId="26" fillId="4" borderId="69" xfId="0" applyFont="1" applyFill="1" applyBorder="1"/>
    <xf numFmtId="42" fontId="24" fillId="4" borderId="69" xfId="1" applyNumberFormat="1" applyFont="1" applyFill="1" applyBorder="1" applyAlignment="1">
      <alignment horizontal="center"/>
    </xf>
    <xf numFmtId="42" fontId="23" fillId="4" borderId="99" xfId="1" applyNumberFormat="1" applyFont="1" applyFill="1" applyBorder="1" applyAlignment="1">
      <alignment horizontal="center"/>
    </xf>
    <xf numFmtId="42" fontId="23" fillId="4" borderId="100" xfId="1" applyNumberFormat="1" applyFont="1" applyFill="1" applyBorder="1" applyAlignment="1">
      <alignment horizontal="center"/>
    </xf>
    <xf numFmtId="42" fontId="24" fillId="4" borderId="95" xfId="3" applyNumberFormat="1" applyFont="1" applyFill="1" applyBorder="1" applyAlignment="1">
      <alignment horizontal="center"/>
    </xf>
    <xf numFmtId="42" fontId="23" fillId="4" borderId="104" xfId="2" applyNumberFormat="1" applyFont="1" applyFill="1" applyBorder="1" applyAlignment="1">
      <alignment horizontal="center"/>
    </xf>
    <xf numFmtId="42" fontId="23" fillId="4" borderId="101" xfId="2" applyNumberFormat="1" applyFont="1" applyFill="1" applyBorder="1" applyAlignment="1">
      <alignment horizontal="center"/>
    </xf>
    <xf numFmtId="42" fontId="23" fillId="4" borderId="102" xfId="2" applyNumberFormat="1" applyFont="1" applyFill="1" applyBorder="1" applyAlignment="1">
      <alignment horizontal="center"/>
    </xf>
    <xf numFmtId="0" fontId="26" fillId="4" borderId="16" xfId="0" applyFont="1" applyFill="1" applyBorder="1" applyAlignment="1">
      <alignment horizontal="left"/>
    </xf>
    <xf numFmtId="42" fontId="24" fillId="4" borderId="105" xfId="3" applyNumberFormat="1" applyFont="1" applyFill="1" applyBorder="1" applyAlignment="1">
      <alignment horizontal="center"/>
    </xf>
    <xf numFmtId="42" fontId="23" fillId="4" borderId="106" xfId="2" applyNumberFormat="1" applyFont="1" applyFill="1" applyBorder="1" applyAlignment="1">
      <alignment horizontal="center"/>
    </xf>
    <xf numFmtId="42" fontId="23" fillId="4" borderId="107" xfId="2" applyNumberFormat="1" applyFont="1" applyFill="1" applyBorder="1" applyAlignment="1">
      <alignment horizontal="center"/>
    </xf>
    <xf numFmtId="0" fontId="39" fillId="6" borderId="37" xfId="0" applyFont="1" applyFill="1" applyBorder="1"/>
    <xf numFmtId="42" fontId="36" fillId="6" borderId="37" xfId="1" applyNumberFormat="1" applyFont="1" applyFill="1" applyBorder="1"/>
    <xf numFmtId="42" fontId="40" fillId="6" borderId="7" xfId="1" applyNumberFormat="1" applyFont="1" applyFill="1" applyBorder="1"/>
    <xf numFmtId="42" fontId="40" fillId="6" borderId="8" xfId="1" applyNumberFormat="1" applyFont="1" applyFill="1" applyBorder="1"/>
    <xf numFmtId="0" fontId="26" fillId="4" borderId="113" xfId="0" applyFont="1" applyFill="1" applyBorder="1"/>
    <xf numFmtId="42" fontId="24" fillId="4" borderId="113" xfId="1" applyNumberFormat="1" applyFont="1" applyFill="1" applyBorder="1"/>
    <xf numFmtId="42" fontId="23" fillId="4" borderId="114" xfId="1" applyNumberFormat="1" applyFont="1" applyFill="1" applyBorder="1"/>
    <xf numFmtId="42" fontId="23" fillId="4" borderId="115" xfId="1" applyNumberFormat="1" applyFont="1" applyFill="1" applyBorder="1"/>
    <xf numFmtId="0" fontId="26" fillId="4" borderId="26" xfId="0" applyFont="1" applyFill="1" applyBorder="1"/>
    <xf numFmtId="42" fontId="24" fillId="4" borderId="26" xfId="1" applyNumberFormat="1" applyFont="1" applyFill="1" applyBorder="1"/>
    <xf numFmtId="42" fontId="23" fillId="4" borderId="27" xfId="1" applyNumberFormat="1" applyFont="1" applyFill="1" applyBorder="1"/>
    <xf numFmtId="42" fontId="23" fillId="4" borderId="48" xfId="1" applyNumberFormat="1" applyFont="1" applyFill="1" applyBorder="1"/>
    <xf numFmtId="0" fontId="43" fillId="6" borderId="4" xfId="0" applyFont="1" applyFill="1" applyBorder="1" applyAlignment="1">
      <alignment horizontal="center" wrapText="1"/>
    </xf>
    <xf numFmtId="164" fontId="43" fillId="6" borderId="34" xfId="1" applyNumberFormat="1" applyFont="1" applyFill="1" applyBorder="1" applyAlignment="1">
      <alignment horizontal="center" wrapText="1"/>
    </xf>
    <xf numFmtId="164" fontId="43" fillId="6" borderId="35" xfId="1" applyNumberFormat="1" applyFont="1" applyFill="1" applyBorder="1" applyAlignment="1">
      <alignment horizontal="center" wrapText="1"/>
    </xf>
    <xf numFmtId="164" fontId="43" fillId="6" borderId="49" xfId="1" applyNumberFormat="1" applyFont="1" applyFill="1" applyBorder="1" applyAlignment="1">
      <alignment horizontal="center" wrapText="1"/>
    </xf>
    <xf numFmtId="42" fontId="43" fillId="6" borderId="52" xfId="1" applyNumberFormat="1" applyFont="1" applyFill="1" applyBorder="1"/>
    <xf numFmtId="9" fontId="44" fillId="6" borderId="53" xfId="2" applyFont="1" applyFill="1" applyBorder="1" applyAlignment="1">
      <alignment horizontal="center"/>
    </xf>
    <xf numFmtId="9" fontId="44" fillId="6" borderId="54" xfId="2" applyFont="1" applyFill="1" applyBorder="1" applyAlignment="1">
      <alignment horizontal="center"/>
    </xf>
    <xf numFmtId="9" fontId="44" fillId="6" borderId="55" xfId="2" applyFont="1" applyFill="1" applyBorder="1" applyAlignment="1">
      <alignment horizontal="center"/>
    </xf>
    <xf numFmtId="42" fontId="43" fillId="6" borderId="56" xfId="1" applyNumberFormat="1" applyFont="1" applyFill="1" applyBorder="1"/>
    <xf numFmtId="9" fontId="44" fillId="6" borderId="57" xfId="2" applyFont="1" applyFill="1" applyBorder="1" applyAlignment="1">
      <alignment horizontal="center"/>
    </xf>
    <xf numFmtId="9" fontId="44" fillId="6" borderId="58" xfId="2" applyFont="1" applyFill="1" applyBorder="1" applyAlignment="1">
      <alignment horizontal="center"/>
    </xf>
    <xf numFmtId="9" fontId="44" fillId="6" borderId="59" xfId="2" applyFont="1" applyFill="1" applyBorder="1" applyAlignment="1">
      <alignment horizontal="center"/>
    </xf>
    <xf numFmtId="42" fontId="31" fillId="7" borderId="14" xfId="2" applyNumberFormat="1" applyFont="1" applyFill="1" applyBorder="1" applyAlignment="1">
      <alignment horizontal="center"/>
    </xf>
    <xf numFmtId="42" fontId="31" fillId="7" borderId="7" xfId="2" applyNumberFormat="1" applyFont="1" applyFill="1" applyBorder="1" applyAlignment="1">
      <alignment horizontal="center"/>
    </xf>
    <xf numFmtId="42" fontId="31" fillId="7" borderId="8" xfId="2" applyNumberFormat="1" applyFont="1" applyFill="1" applyBorder="1" applyAlignment="1">
      <alignment horizontal="center"/>
    </xf>
    <xf numFmtId="0" fontId="37" fillId="6" borderId="4" xfId="0" applyFont="1" applyFill="1" applyBorder="1" applyAlignment="1">
      <alignment horizontal="center" vertical="center" wrapText="1"/>
    </xf>
    <xf numFmtId="0" fontId="25" fillId="0" borderId="0" xfId="0" applyNumberFormat="1" applyFont="1" applyAlignment="1">
      <alignment vertical="center"/>
    </xf>
    <xf numFmtId="0" fontId="36" fillId="8" borderId="40" xfId="0" applyFont="1" applyFill="1" applyBorder="1"/>
    <xf numFmtId="0" fontId="24" fillId="8" borderId="70" xfId="0" applyFont="1" applyFill="1" applyBorder="1"/>
    <xf numFmtId="0" fontId="24" fillId="8" borderId="40" xfId="0" applyFont="1" applyFill="1" applyBorder="1"/>
    <xf numFmtId="2" fontId="36" fillId="8" borderId="71" xfId="2" applyNumberFormat="1" applyFont="1" applyFill="1" applyBorder="1" applyAlignment="1">
      <alignment horizontal="center"/>
    </xf>
    <xf numFmtId="2" fontId="36" fillId="8" borderId="72" xfId="2" applyNumberFormat="1" applyFont="1" applyFill="1" applyBorder="1" applyAlignment="1">
      <alignment horizontal="center"/>
    </xf>
    <xf numFmtId="2" fontId="36" fillId="8" borderId="73" xfId="2" applyNumberFormat="1" applyFont="1" applyFill="1" applyBorder="1" applyAlignment="1">
      <alignment horizontal="center"/>
    </xf>
    <xf numFmtId="0" fontId="36" fillId="8" borderId="4" xfId="0" applyFont="1" applyFill="1" applyBorder="1"/>
    <xf numFmtId="0" fontId="24" fillId="8" borderId="17" xfId="0" applyFont="1" applyFill="1" applyBorder="1"/>
    <xf numFmtId="0" fontId="24" fillId="8" borderId="4" xfId="0" applyFont="1" applyFill="1" applyBorder="1"/>
    <xf numFmtId="9" fontId="36" fillId="8" borderId="34" xfId="2" applyFont="1" applyFill="1" applyBorder="1" applyAlignment="1">
      <alignment horizontal="center"/>
    </xf>
    <xf numFmtId="9" fontId="36" fillId="8" borderId="39" xfId="2" applyFont="1" applyFill="1" applyBorder="1" applyAlignment="1">
      <alignment horizontal="center"/>
    </xf>
    <xf numFmtId="9" fontId="36" fillId="8" borderId="25" xfId="2" applyFont="1" applyFill="1" applyBorder="1" applyAlignment="1">
      <alignment horizontal="center"/>
    </xf>
    <xf numFmtId="0" fontId="38" fillId="8" borderId="109" xfId="0" applyFont="1" applyFill="1" applyBorder="1"/>
    <xf numFmtId="0" fontId="36" fillId="8" borderId="109" xfId="0" applyFont="1" applyFill="1" applyBorder="1"/>
    <xf numFmtId="42" fontId="36" fillId="8" borderId="109" xfId="1" applyNumberFormat="1" applyFont="1" applyFill="1" applyBorder="1"/>
    <xf numFmtId="166" fontId="40" fillId="8" borderId="110" xfId="3" applyNumberFormat="1" applyFont="1" applyFill="1" applyBorder="1"/>
    <xf numFmtId="9" fontId="36" fillId="8" borderId="109" xfId="2" applyFont="1" applyFill="1" applyBorder="1" applyAlignment="1">
      <alignment horizontal="center"/>
    </xf>
    <xf numFmtId="0" fontId="36" fillId="8" borderId="38" xfId="0" applyFont="1" applyFill="1" applyBorder="1" applyAlignment="1">
      <alignment horizontal="right" indent="1"/>
    </xf>
    <xf numFmtId="0" fontId="36" fillId="8" borderId="25" xfId="0" applyFont="1" applyFill="1" applyBorder="1"/>
    <xf numFmtId="42" fontId="36" fillId="8" borderId="25" xfId="1" applyNumberFormat="1" applyFont="1" applyFill="1" applyBorder="1"/>
    <xf numFmtId="166" fontId="36" fillId="8" borderId="111" xfId="3" applyNumberFormat="1" applyFont="1" applyFill="1" applyBorder="1"/>
    <xf numFmtId="5" fontId="36" fillId="8" borderId="40" xfId="0" applyNumberFormat="1" applyFont="1" applyFill="1" applyBorder="1"/>
    <xf numFmtId="42" fontId="36" fillId="8" borderId="40" xfId="1" applyNumberFormat="1" applyFont="1" applyFill="1" applyBorder="1"/>
    <xf numFmtId="5" fontId="36" fillId="8" borderId="38" xfId="0" applyNumberFormat="1" applyFont="1" applyFill="1" applyBorder="1"/>
    <xf numFmtId="5" fontId="36" fillId="8" borderId="25" xfId="0" applyNumberFormat="1" applyFont="1" applyFill="1" applyBorder="1"/>
    <xf numFmtId="9" fontId="36" fillId="8" borderId="25" xfId="1" applyNumberFormat="1" applyFont="1" applyFill="1" applyBorder="1" applyAlignment="1">
      <alignment horizontal="center"/>
    </xf>
    <xf numFmtId="0" fontId="38" fillId="8" borderId="26" xfId="0" applyFont="1" applyFill="1" applyBorder="1"/>
    <xf numFmtId="42" fontId="36" fillId="8" borderId="26" xfId="1" applyNumberFormat="1" applyFont="1" applyFill="1" applyBorder="1"/>
    <xf numFmtId="42" fontId="40" fillId="8" borderId="27" xfId="1" applyNumberFormat="1" applyFont="1" applyFill="1" applyBorder="1"/>
    <xf numFmtId="9" fontId="36" fillId="8" borderId="26" xfId="2" applyFont="1" applyFill="1" applyBorder="1" applyAlignment="1">
      <alignment horizontal="center"/>
    </xf>
    <xf numFmtId="0" fontId="24" fillId="0" borderId="34" xfId="0" applyFont="1" applyFill="1" applyBorder="1"/>
    <xf numFmtId="0" fontId="16" fillId="0" borderId="122" xfId="0" applyFont="1" applyBorder="1" applyAlignment="1">
      <alignment horizontal="left" vertical="center"/>
    </xf>
    <xf numFmtId="0" fontId="9" fillId="0" borderId="122" xfId="0" applyFont="1" applyBorder="1" applyAlignment="1">
      <alignment vertical="center" wrapText="1"/>
    </xf>
    <xf numFmtId="164" fontId="16" fillId="0" borderId="122" xfId="1" applyNumberFormat="1" applyFont="1" applyBorder="1" applyAlignment="1">
      <alignment horizontal="center" vertical="center" wrapText="1"/>
    </xf>
    <xf numFmtId="0" fontId="9" fillId="0" borderId="122" xfId="0" applyFont="1" applyBorder="1" applyAlignment="1">
      <alignment horizontal="left" vertical="center" wrapText="1"/>
    </xf>
    <xf numFmtId="0" fontId="16" fillId="0" borderId="122" xfId="0" applyFont="1" applyBorder="1" applyAlignment="1">
      <alignment horizontal="left" vertical="center" wrapText="1"/>
    </xf>
    <xf numFmtId="0" fontId="15" fillId="0" borderId="123" xfId="0" applyFont="1" applyBorder="1" applyAlignment="1">
      <alignment horizontal="left" vertical="center"/>
    </xf>
    <xf numFmtId="0" fontId="9" fillId="0" borderId="124" xfId="0" applyFont="1" applyBorder="1" applyAlignment="1">
      <alignment horizontal="left" vertical="center" wrapText="1"/>
    </xf>
    <xf numFmtId="164" fontId="16" fillId="0" borderId="125" xfId="1" applyNumberFormat="1" applyFont="1" applyBorder="1" applyAlignment="1">
      <alignment horizontal="center" vertical="center"/>
    </xf>
    <xf numFmtId="0" fontId="16" fillId="0" borderId="126" xfId="0" applyFont="1" applyBorder="1" applyAlignment="1">
      <alignment horizontal="left" vertical="center"/>
    </xf>
    <xf numFmtId="0" fontId="9" fillId="0" borderId="127" xfId="0" applyFont="1" applyBorder="1" applyAlignment="1">
      <alignment horizontal="left" vertical="center" wrapText="1"/>
    </xf>
    <xf numFmtId="164" fontId="16" fillId="0" borderId="128" xfId="1" applyNumberFormat="1" applyFont="1" applyBorder="1" applyAlignment="1">
      <alignment horizontal="center" vertical="center"/>
    </xf>
    <xf numFmtId="0" fontId="15" fillId="0" borderId="129" xfId="0" applyFont="1" applyBorder="1" applyAlignment="1">
      <alignment horizontal="left" vertical="center"/>
    </xf>
    <xf numFmtId="0" fontId="9" fillId="0" borderId="130" xfId="0" applyFont="1" applyBorder="1" applyAlignment="1">
      <alignment horizontal="left" vertical="center" wrapText="1"/>
    </xf>
    <xf numFmtId="164" fontId="16" fillId="0" borderId="131" xfId="1" applyNumberFormat="1" applyFont="1" applyBorder="1" applyAlignment="1">
      <alignment horizontal="center" vertical="center"/>
    </xf>
    <xf numFmtId="0" fontId="15" fillId="0" borderId="123" xfId="0" applyNumberFormat="1" applyFont="1" applyBorder="1"/>
    <xf numFmtId="164" fontId="16" fillId="0" borderId="125" xfId="1" applyNumberFormat="1" applyFont="1" applyBorder="1" applyAlignment="1">
      <alignment horizontal="center" vertical="center" wrapText="1"/>
    </xf>
    <xf numFmtId="0" fontId="9" fillId="6" borderId="0" xfId="0" applyFont="1" applyFill="1" applyBorder="1" applyAlignment="1">
      <alignment horizontal="left" vertical="center" wrapText="1"/>
    </xf>
    <xf numFmtId="164" fontId="16" fillId="6" borderId="0" xfId="1" applyNumberFormat="1" applyFont="1" applyFill="1" applyBorder="1" applyAlignment="1">
      <alignment horizontal="center" vertical="center" wrapText="1"/>
    </xf>
    <xf numFmtId="0" fontId="17" fillId="0" borderId="122" xfId="0" applyNumberFormat="1" applyFont="1" applyBorder="1" applyAlignment="1">
      <alignment vertical="center"/>
    </xf>
    <xf numFmtId="0" fontId="14" fillId="8" borderId="0" xfId="0" applyNumberFormat="1" applyFont="1" applyFill="1" applyAlignment="1"/>
    <xf numFmtId="0" fontId="13" fillId="8" borderId="0" xfId="0" applyNumberFormat="1" applyFont="1" applyFill="1"/>
    <xf numFmtId="0" fontId="13" fillId="6" borderId="0" xfId="0" applyFont="1" applyFill="1" applyBorder="1" applyAlignment="1">
      <alignment horizontal="left" vertical="center"/>
    </xf>
    <xf numFmtId="0" fontId="13" fillId="6" borderId="0" xfId="0" applyNumberFormat="1" applyFont="1" applyFill="1" applyBorder="1" applyAlignment="1">
      <alignment vertical="center"/>
    </xf>
    <xf numFmtId="0" fontId="45" fillId="6" borderId="0" xfId="0" applyFont="1" applyFill="1" applyBorder="1"/>
    <xf numFmtId="0" fontId="9" fillId="9" borderId="0" xfId="0" applyNumberFormat="1" applyFont="1" applyFill="1"/>
    <xf numFmtId="0" fontId="15" fillId="9" borderId="0" xfId="0" applyNumberFormat="1" applyFont="1" applyFill="1" applyAlignment="1">
      <alignment vertical="center"/>
    </xf>
    <xf numFmtId="0" fontId="15" fillId="9" borderId="0" xfId="0" applyNumberFormat="1" applyFont="1" applyFill="1" applyAlignment="1">
      <alignment horizontal="left" vertical="center"/>
    </xf>
    <xf numFmtId="0" fontId="9" fillId="0" borderId="0" xfId="0" applyNumberFormat="1" applyFont="1" applyAlignment="1">
      <alignment horizontal="left" vertical="top" wrapText="1"/>
    </xf>
    <xf numFmtId="0" fontId="42" fillId="8" borderId="108" xfId="0" applyFont="1" applyFill="1" applyBorder="1" applyAlignment="1">
      <alignment horizontal="right" indent="1"/>
    </xf>
    <xf numFmtId="42" fontId="36" fillId="8" borderId="95" xfId="0" applyNumberFormat="1" applyFont="1" applyFill="1" applyBorder="1" applyAlignment="1">
      <alignment horizontal="center"/>
    </xf>
    <xf numFmtId="42" fontId="36" fillId="8" borderId="101" xfId="2" applyNumberFormat="1" applyFont="1" applyFill="1" applyBorder="1" applyAlignment="1">
      <alignment horizontal="center"/>
    </xf>
    <xf numFmtId="42" fontId="36" fillId="8" borderId="102" xfId="2" applyNumberFormat="1" applyFont="1" applyFill="1" applyBorder="1" applyAlignment="1">
      <alignment horizontal="center"/>
    </xf>
    <xf numFmtId="0" fontId="42" fillId="8" borderId="117" xfId="0" applyFont="1" applyFill="1" applyBorder="1" applyAlignment="1">
      <alignment horizontal="right" indent="1"/>
    </xf>
    <xf numFmtId="42" fontId="36" fillId="8" borderId="118" xfId="0" applyNumberFormat="1" applyFont="1" applyFill="1" applyBorder="1" applyAlignment="1">
      <alignment horizontal="center"/>
    </xf>
    <xf numFmtId="42" fontId="36" fillId="8" borderId="119" xfId="2" applyNumberFormat="1" applyFont="1" applyFill="1" applyBorder="1" applyAlignment="1">
      <alignment horizontal="center"/>
    </xf>
    <xf numFmtId="42" fontId="36" fillId="8" borderId="116" xfId="2" applyNumberFormat="1" applyFont="1" applyFill="1" applyBorder="1" applyAlignment="1">
      <alignment horizontal="center"/>
    </xf>
    <xf numFmtId="0" fontId="36" fillId="8" borderId="0" xfId="0" applyFont="1" applyFill="1" applyBorder="1" applyAlignment="1">
      <alignment horizontal="right" indent="1"/>
    </xf>
    <xf numFmtId="42" fontId="36" fillId="8" borderId="120" xfId="0" applyNumberFormat="1" applyFont="1" applyFill="1" applyBorder="1" applyAlignment="1">
      <alignment horizontal="center"/>
    </xf>
    <xf numFmtId="42" fontId="36" fillId="8" borderId="121" xfId="0" applyNumberFormat="1" applyFont="1" applyFill="1" applyBorder="1" applyAlignment="1">
      <alignment horizontal="center"/>
    </xf>
    <xf numFmtId="42" fontId="36" fillId="8" borderId="39" xfId="0" applyNumberFormat="1" applyFont="1" applyFill="1" applyBorder="1" applyAlignment="1">
      <alignment horizontal="center"/>
    </xf>
    <xf numFmtId="0" fontId="36" fillId="8" borderId="77" xfId="0" applyFont="1" applyFill="1" applyBorder="1" applyAlignment="1">
      <alignment horizontal="right" indent="1"/>
    </xf>
    <xf numFmtId="42" fontId="36" fillId="8" borderId="77" xfId="1" applyNumberFormat="1" applyFont="1" applyFill="1" applyBorder="1"/>
    <xf numFmtId="42" fontId="36" fillId="8" borderId="79" xfId="1" applyNumberFormat="1" applyFont="1" applyFill="1" applyBorder="1"/>
    <xf numFmtId="42" fontId="36" fillId="8" borderId="82" xfId="1" applyNumberFormat="1" applyFont="1" applyFill="1" applyBorder="1"/>
    <xf numFmtId="5" fontId="43" fillId="8" borderId="40" xfId="0" applyNumberFormat="1" applyFont="1" applyFill="1" applyBorder="1"/>
    <xf numFmtId="42" fontId="43" fillId="8" borderId="40" xfId="1" applyNumberFormat="1" applyFont="1" applyFill="1" applyBorder="1"/>
    <xf numFmtId="42" fontId="43" fillId="8" borderId="89" xfId="1" applyNumberFormat="1" applyFont="1" applyFill="1" applyBorder="1"/>
    <xf numFmtId="42" fontId="43" fillId="8" borderId="90" xfId="1" applyNumberFormat="1" applyFont="1" applyFill="1" applyBorder="1"/>
    <xf numFmtId="42" fontId="43" fillId="8" borderId="72" xfId="1" applyNumberFormat="1" applyFont="1" applyFill="1" applyBorder="1"/>
    <xf numFmtId="0" fontId="25" fillId="0" borderId="0" xfId="0" applyNumberFormat="1" applyFont="1" applyFill="1" applyBorder="1"/>
    <xf numFmtId="0" fontId="27" fillId="0" borderId="0" xfId="0" applyFont="1" applyBorder="1"/>
    <xf numFmtId="0" fontId="26" fillId="0" borderId="0" xfId="0" applyFont="1" applyBorder="1"/>
    <xf numFmtId="42" fontId="24" fillId="0" borderId="0" xfId="1" applyNumberFormat="1" applyFont="1" applyFill="1" applyBorder="1"/>
    <xf numFmtId="165" fontId="23" fillId="0" borderId="0" xfId="0" applyNumberFormat="1" applyFont="1" applyFill="1" applyBorder="1" applyAlignment="1">
      <alignment horizontal="center"/>
    </xf>
    <xf numFmtId="42" fontId="23" fillId="0" borderId="0" xfId="1" applyNumberFormat="1" applyFont="1" applyFill="1" applyBorder="1"/>
    <xf numFmtId="0" fontId="19" fillId="0" borderId="0" xfId="0" applyFont="1" applyFill="1" applyAlignment="1">
      <alignment vertical="center"/>
    </xf>
    <xf numFmtId="0" fontId="9" fillId="0" borderId="0" xfId="0" applyFont="1" applyFill="1" applyAlignment="1">
      <alignment wrapText="1"/>
    </xf>
    <xf numFmtId="164" fontId="12" fillId="0" borderId="0" xfId="1" applyNumberFormat="1" applyFont="1" applyFill="1"/>
    <xf numFmtId="0" fontId="19" fillId="0" borderId="0" xfId="0" applyFont="1" applyFill="1" applyProtection="1"/>
    <xf numFmtId="0" fontId="9" fillId="0" borderId="0" xfId="0" applyFont="1" applyFill="1"/>
    <xf numFmtId="5" fontId="33" fillId="10" borderId="38" xfId="0" applyNumberFormat="1" applyFont="1" applyFill="1" applyBorder="1"/>
    <xf numFmtId="42" fontId="33" fillId="10" borderId="40" xfId="1" applyNumberFormat="1" applyFont="1" applyFill="1" applyBorder="1"/>
    <xf numFmtId="42" fontId="33" fillId="10" borderId="89" xfId="1" applyNumberFormat="1" applyFont="1" applyFill="1" applyBorder="1"/>
    <xf numFmtId="42" fontId="33" fillId="10" borderId="90" xfId="1" applyNumberFormat="1" applyFont="1" applyFill="1" applyBorder="1"/>
    <xf numFmtId="42" fontId="33" fillId="10" borderId="72" xfId="1" applyNumberFormat="1" applyFont="1" applyFill="1" applyBorder="1"/>
    <xf numFmtId="0" fontId="20" fillId="0" borderId="0" xfId="0" applyNumberFormat="1" applyFont="1" applyBorder="1" applyAlignment="1"/>
    <xf numFmtId="0" fontId="21" fillId="0" borderId="0" xfId="0" applyFont="1" applyBorder="1" applyAlignment="1"/>
    <xf numFmtId="0" fontId="18" fillId="0" borderId="0" xfId="0" applyFont="1" applyFill="1" applyAlignment="1">
      <alignment horizontal="left" vertical="center" wrapText="1"/>
    </xf>
    <xf numFmtId="0" fontId="9" fillId="0" borderId="132" xfId="0" applyNumberFormat="1" applyFont="1" applyBorder="1" applyAlignment="1">
      <alignment horizontal="left" vertical="center" wrapText="1"/>
    </xf>
    <xf numFmtId="0" fontId="9" fillId="0" borderId="0" xfId="0" applyNumberFormat="1" applyFont="1" applyBorder="1" applyAlignment="1">
      <alignment horizontal="left" vertical="center" wrapText="1"/>
    </xf>
    <xf numFmtId="0" fontId="9" fillId="0" borderId="0" xfId="0" applyNumberFormat="1" applyFont="1" applyAlignment="1">
      <alignment horizontal="left" vertical="center" wrapText="1"/>
    </xf>
    <xf numFmtId="0" fontId="22" fillId="0" borderId="0" xfId="0" applyNumberFormat="1" applyFont="1" applyFill="1" applyAlignment="1"/>
    <xf numFmtId="0" fontId="23" fillId="0" borderId="0" xfId="0" applyFont="1" applyFill="1" applyAlignment="1"/>
    <xf numFmtId="0" fontId="24" fillId="7" borderId="18"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28" fillId="0" borderId="0" xfId="0" applyFont="1" applyAlignment="1">
      <alignment horizontal="left" vertical="top" wrapText="1"/>
    </xf>
    <xf numFmtId="0" fontId="23" fillId="0" borderId="31" xfId="0" applyFont="1" applyBorder="1" applyAlignment="1">
      <alignment horizontal="left" vertical="top" wrapText="1"/>
    </xf>
    <xf numFmtId="0" fontId="23" fillId="0" borderId="0" xfId="0" applyFont="1" applyBorder="1" applyAlignment="1">
      <alignment horizontal="left" vertical="top" wrapText="1"/>
    </xf>
    <xf numFmtId="0" fontId="23" fillId="0" borderId="32" xfId="0" applyFont="1" applyBorder="1" applyAlignment="1">
      <alignment horizontal="left" vertical="top" wrapText="1"/>
    </xf>
    <xf numFmtId="0" fontId="23" fillId="0" borderId="19" xfId="0" applyFont="1" applyBorder="1" applyAlignment="1">
      <alignment horizontal="left" vertical="top" wrapText="1"/>
    </xf>
    <xf numFmtId="0" fontId="23" fillId="0" borderId="44" xfId="0" applyFont="1" applyBorder="1" applyAlignment="1">
      <alignment horizontal="left" vertical="top" wrapText="1"/>
    </xf>
    <xf numFmtId="0" fontId="23" fillId="0" borderId="2" xfId="0" applyFont="1" applyBorder="1" applyAlignment="1">
      <alignment horizontal="left" vertical="top" wrapText="1"/>
    </xf>
    <xf numFmtId="0" fontId="22" fillId="0" borderId="0" xfId="0" applyNumberFormat="1" applyFont="1" applyAlignment="1"/>
    <xf numFmtId="0" fontId="23" fillId="0" borderId="0" xfId="0" applyFont="1" applyAlignment="1"/>
    <xf numFmtId="0" fontId="30" fillId="0" borderId="0" xfId="0" applyNumberFormat="1" applyFont="1" applyAlignment="1"/>
    <xf numFmtId="0" fontId="31" fillId="0" borderId="0" xfId="0" applyFont="1" applyAlignment="1"/>
    <xf numFmtId="0" fontId="31" fillId="7" borderId="60" xfId="0" applyFont="1" applyFill="1" applyBorder="1" applyAlignment="1">
      <alignment horizontal="center" wrapText="1"/>
    </xf>
    <xf numFmtId="0" fontId="31" fillId="7" borderId="46" xfId="0" applyFont="1" applyFill="1" applyBorder="1" applyAlignment="1">
      <alignment horizontal="center" wrapText="1"/>
    </xf>
    <xf numFmtId="0" fontId="31" fillId="7" borderId="61" xfId="0" applyFont="1" applyFill="1" applyBorder="1" applyAlignment="1">
      <alignment horizontal="center" wrapText="1"/>
    </xf>
    <xf numFmtId="0" fontId="35" fillId="0" borderId="0" xfId="0" applyFont="1" applyAlignment="1">
      <alignment horizontal="left" vertical="top" wrapText="1"/>
    </xf>
  </cellXfs>
  <cellStyles count="6">
    <cellStyle name="Comma" xfId="1" builtinId="3"/>
    <cellStyle name="Currency" xfId="3" builtinId="4"/>
    <cellStyle name="Hyperlink" xfId="4" builtinId="8"/>
    <cellStyle name="Normal" xfId="0" builtinId="0"/>
    <cellStyle name="Normal 2" xfId="5" xr:uid="{00000000-0005-0000-0000-000004000000}"/>
    <cellStyle name="Percent" xfId="2" builtinId="5"/>
  </cellStyles>
  <dxfs count="1">
    <dxf>
      <font>
        <color rgb="FFFF0000"/>
      </font>
    </dxf>
  </dxfs>
  <tableStyles count="0" defaultTableStyle="TableStyleMedium9" defaultPivotStyle="PivotStyleLight16"/>
  <colors>
    <mruColors>
      <color rgb="FFFFF2CC"/>
      <color rgb="FFFFFF99"/>
      <color rgb="FFFFFFCC"/>
      <color rgb="FFFFFF66"/>
      <color rgb="FFEAEAEA"/>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1</xdr:row>
      <xdr:rowOff>7620</xdr:rowOff>
    </xdr:from>
    <xdr:to>
      <xdr:col>1</xdr:col>
      <xdr:colOff>463659</xdr:colOff>
      <xdr:row>2</xdr:row>
      <xdr:rowOff>128289</xdr:rowOff>
    </xdr:to>
    <xdr:pic>
      <xdr:nvPicPr>
        <xdr:cNvPr id="3" name="Picture 2">
          <a:extLst>
            <a:ext uri="{FF2B5EF4-FFF2-40B4-BE49-F238E27FC236}">
              <a16:creationId xmlns:a16="http://schemas.microsoft.com/office/drawing/2014/main" id="{860B520D-666F-4B28-8439-9D750B4C21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274320"/>
          <a:ext cx="2124819" cy="387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102870</xdr:colOff>
      <xdr:row>0</xdr:row>
      <xdr:rowOff>144780</xdr:rowOff>
    </xdr:from>
    <xdr:to>
      <xdr:col>0</xdr:col>
      <xdr:colOff>2227689</xdr:colOff>
      <xdr:row>2</xdr:row>
      <xdr:rowOff>29229</xdr:rowOff>
    </xdr:to>
    <xdr:pic>
      <xdr:nvPicPr>
        <xdr:cNvPr id="6" name="Picture 5">
          <a:extLst>
            <a:ext uri="{FF2B5EF4-FFF2-40B4-BE49-F238E27FC236}">
              <a16:creationId xmlns:a16="http://schemas.microsoft.com/office/drawing/2014/main" id="{13CC0239-1BFF-4DAA-A4E9-C66912ACD3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 y="144780"/>
          <a:ext cx="2124819" cy="3873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xdr:colOff>
      <xdr:row>0</xdr:row>
      <xdr:rowOff>213360</xdr:rowOff>
    </xdr:from>
    <xdr:to>
      <xdr:col>0</xdr:col>
      <xdr:colOff>2155299</xdr:colOff>
      <xdr:row>2</xdr:row>
      <xdr:rowOff>97809</xdr:rowOff>
    </xdr:to>
    <xdr:pic>
      <xdr:nvPicPr>
        <xdr:cNvPr id="4" name="Picture 3">
          <a:extLst>
            <a:ext uri="{FF2B5EF4-FFF2-40B4-BE49-F238E27FC236}">
              <a16:creationId xmlns:a16="http://schemas.microsoft.com/office/drawing/2014/main" id="{B79ADA7D-1D68-46EF-8482-F9E416F71B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213360"/>
          <a:ext cx="2124819" cy="3873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22860</xdr:rowOff>
    </xdr:from>
    <xdr:to>
      <xdr:col>0</xdr:col>
      <xdr:colOff>2162919</xdr:colOff>
      <xdr:row>1</xdr:row>
      <xdr:rowOff>414039</xdr:rowOff>
    </xdr:to>
    <xdr:pic>
      <xdr:nvPicPr>
        <xdr:cNvPr id="3" name="Picture 2">
          <a:extLst>
            <a:ext uri="{FF2B5EF4-FFF2-40B4-BE49-F238E27FC236}">
              <a16:creationId xmlns:a16="http://schemas.microsoft.com/office/drawing/2014/main" id="{CD88B271-F888-4CF9-86F0-BAAD97995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74320"/>
          <a:ext cx="2124819" cy="387369"/>
        </a:xfrm>
        <a:prstGeom prst="rect">
          <a:avLst/>
        </a:prstGeom>
      </xdr:spPr>
    </xdr:pic>
    <xdr:clientData/>
  </xdr:twoCellAnchor>
</xdr:wsDr>
</file>

<file path=xl/theme/theme1.xml><?xml version="1.0" encoding="utf-8"?>
<a:theme xmlns:a="http://schemas.openxmlformats.org/drawingml/2006/main" name="BDO CVI-NEW">
  <a:themeElements>
    <a:clrScheme name="BDO Colors - 2017">
      <a:dk1>
        <a:srgbClr val="E7E7E7"/>
      </a:dk1>
      <a:lt1>
        <a:srgbClr val="FFFFFF"/>
      </a:lt1>
      <a:dk2>
        <a:srgbClr val="404040"/>
      </a:dk2>
      <a:lt2>
        <a:srgbClr val="98002E"/>
      </a:lt2>
      <a:accent1>
        <a:srgbClr val="ED1A3B"/>
      </a:accent1>
      <a:accent2>
        <a:srgbClr val="02A5E2"/>
      </a:accent2>
      <a:accent3>
        <a:srgbClr val="DF8639"/>
      </a:accent3>
      <a:accent4>
        <a:srgbClr val="218F8B"/>
      </a:accent4>
      <a:accent5>
        <a:srgbClr val="98002E"/>
      </a:accent5>
      <a:accent6>
        <a:srgbClr val="657C91"/>
      </a:accent6>
      <a:hlink>
        <a:srgbClr val="02A5E2"/>
      </a:hlink>
      <a:folHlink>
        <a:srgbClr val="02A5E2"/>
      </a:folHlink>
    </a:clrScheme>
    <a:fontScheme name="Default Design">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lIns="0" tIns="0" rIns="0" bIns="0">
        <a:spAutoFit/>
      </a:bodyPr>
      <a:lstStyle>
        <a:defPPr algn="l">
          <a:spcBef>
            <a:spcPct val="20000"/>
          </a:spcBef>
          <a:defRPr sz="2000" b="0" kern="0" dirty="0">
            <a:solidFill>
              <a:srgbClr val="404040"/>
            </a:solidFill>
            <a:latin typeface="Trebuchet MS"/>
          </a:defRPr>
        </a:defPPr>
      </a:lstStyle>
    </a:spDef>
    <a:lnDef>
      <a:spPr bwMode="auto">
        <a:xfrm>
          <a:off x="0" y="0"/>
          <a:ext cx="1" cy="1"/>
        </a:xfrm>
        <a:custGeom>
          <a:avLst/>
          <a:gdLst/>
          <a:ahLst/>
          <a:cxnLst/>
          <a:rect l="0" t="0" r="0" b="0"/>
          <a:pathLst/>
        </a:custGeom>
        <a:solidFill>
          <a:schemeClr val="accent1"/>
        </a:solidFill>
        <a:ln w="25400" cap="flat" cmpd="sng" algn="ctr">
          <a:solidFill>
            <a:srgbClr val="9D8D85"/>
          </a:solidFill>
          <a:prstDash val="solid"/>
          <a:round/>
          <a:headEnd type="none" w="med" len="med"/>
          <a:tailEnd type="triangle" w="lg" len="med"/>
        </a:ln>
        <a:effectLst/>
      </a:spPr>
      <a:bodyPr vert="horz" wrap="square" lIns="0" tIns="0" rIns="0" bIns="0" numCol="1" anchor="ctr" anchorCtr="0" compatLnSpc="1">
        <a:prstTxWarp prst="textNoShape">
          <a:avLst/>
        </a:prstTxWarp>
      </a:bodyPr>
      <a:lstStyle>
        <a:defPPr marL="0" marR="0" indent="0" algn="ctr" defTabSz="914400" rtl="0" eaLnBrk="1" fontAlgn="base" latinLnBrk="0" hangingPunct="1">
          <a:lnSpc>
            <a:spcPct val="100000"/>
          </a:lnSpc>
          <a:spcBef>
            <a:spcPct val="0"/>
          </a:spcBef>
          <a:spcAft>
            <a:spcPct val="0"/>
          </a:spcAft>
          <a:buClrTx/>
          <a:buSzTx/>
          <a:buFontTx/>
          <a:buNone/>
          <a:tabLst/>
          <a:defRPr kumimoji="0" lang="en-GB" sz="1400" b="1" i="0" u="none" strike="noStrike" cap="none" normalizeH="0" baseline="0" smtClean="0">
            <a:ln>
              <a:noFill/>
            </a:ln>
            <a:solidFill>
              <a:schemeClr val="bg1"/>
            </a:solidFill>
            <a:effectLst/>
            <a:latin typeface="Trebuchet MS" pitchFamily="34" charset="0"/>
          </a:defRPr>
        </a:defPPr>
      </a:lstStyle>
    </a:lnDef>
    <a:txDef>
      <a:spPr>
        <a:noFill/>
      </a:spPr>
      <a:bodyPr wrap="square" lIns="0" tIns="0" rIns="0" bIns="0" rtlCol="0">
        <a:noAutofit/>
      </a:bodyPr>
      <a:lstStyle>
        <a:defPPr algn="l">
          <a:defRPr dirty="0" smtClean="0">
            <a:solidFill>
              <a:schemeClr val="tx2"/>
            </a:solidFill>
          </a:defRPr>
        </a:defPPr>
      </a:lstStyle>
    </a:txDef>
  </a:objectDefaults>
  <a:extraClrSchemeLst>
    <a:extraClrScheme>
      <a:clrScheme name="Default Design 1">
        <a:dk1>
          <a:srgbClr val="000000"/>
        </a:dk1>
        <a:lt1>
          <a:srgbClr val="FFFFFF"/>
        </a:lt1>
        <a:dk2>
          <a:srgbClr val="786860"/>
        </a:dk2>
        <a:lt2>
          <a:srgbClr val="D1108C"/>
        </a:lt2>
        <a:accent1>
          <a:srgbClr val="ED1A3B"/>
        </a:accent1>
        <a:accent2>
          <a:srgbClr val="2EAFA4"/>
        </a:accent2>
        <a:accent3>
          <a:srgbClr val="FFFFFF"/>
        </a:accent3>
        <a:accent4>
          <a:srgbClr val="000000"/>
        </a:accent4>
        <a:accent5>
          <a:srgbClr val="F4ABAF"/>
        </a:accent5>
        <a:accent6>
          <a:srgbClr val="299E94"/>
        </a:accent6>
        <a:hlink>
          <a:srgbClr val="98002E"/>
        </a:hlink>
        <a:folHlink>
          <a:srgbClr val="62CAE3"/>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BDO CVI-NEW" id="{37A660D9-7777-4A0A-B121-B3F43896740B}" vid="{FC355526-FEDC-410D-9DC9-752F8F8999C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75"/>
  <sheetViews>
    <sheetView showGridLines="0" tabSelected="1" zoomScaleNormal="100" workbookViewId="0">
      <selection activeCell="A4" sqref="A4"/>
    </sheetView>
  </sheetViews>
  <sheetFormatPr defaultColWidth="9.28515625" defaultRowHeight="12.75" x14ac:dyDescent="0.2"/>
  <cols>
    <col min="1" max="1" width="25" style="5" bestFit="1" customWidth="1"/>
    <col min="2" max="2" width="93" style="5" customWidth="1"/>
    <col min="3" max="3" width="24.7109375" style="8" customWidth="1"/>
    <col min="4" max="4" width="10.7109375" style="8" customWidth="1"/>
    <col min="5" max="5" width="13.5703125" style="5" customWidth="1"/>
    <col min="6" max="6" width="10.42578125" style="8" bestFit="1" customWidth="1"/>
    <col min="7" max="7" width="9.28515625" style="5" bestFit="1" customWidth="1"/>
    <col min="8" max="16384" width="9.28515625" style="5"/>
  </cols>
  <sheetData>
    <row r="1" spans="1:7" s="11" customFormat="1" ht="20.25" x14ac:dyDescent="0.3">
      <c r="B1" s="1"/>
    </row>
    <row r="2" spans="1:7" s="11" customFormat="1" ht="20.25" x14ac:dyDescent="0.3">
      <c r="B2" s="1"/>
    </row>
    <row r="3" spans="1:7" s="11" customFormat="1" ht="20.25" x14ac:dyDescent="0.3">
      <c r="B3" s="1"/>
    </row>
    <row r="4" spans="1:7" s="11" customFormat="1" ht="20.25" x14ac:dyDescent="0.3">
      <c r="B4" s="1"/>
    </row>
    <row r="5" spans="1:7" s="11" customFormat="1" ht="18.75" x14ac:dyDescent="0.3">
      <c r="A5" s="439" t="s">
        <v>203</v>
      </c>
      <c r="B5" s="440"/>
      <c r="C5" s="14"/>
    </row>
    <row r="6" spans="1:7" s="11" customFormat="1" ht="82.5" customHeight="1" x14ac:dyDescent="0.2">
      <c r="A6" s="442" t="s">
        <v>199</v>
      </c>
      <c r="B6" s="443"/>
      <c r="C6" s="443"/>
      <c r="D6" s="13"/>
    </row>
    <row r="7" spans="1:7" s="11" customFormat="1" ht="8.4499999999999993" customHeight="1" x14ac:dyDescent="0.2">
      <c r="A7" s="444"/>
      <c r="B7" s="444"/>
      <c r="C7" s="444"/>
    </row>
    <row r="8" spans="1:7" s="11" customFormat="1" ht="161.44999999999999" customHeight="1" x14ac:dyDescent="0.2">
      <c r="A8" s="401" t="s">
        <v>186</v>
      </c>
      <c r="B8" s="16" t="s">
        <v>200</v>
      </c>
      <c r="C8" s="15"/>
    </row>
    <row r="9" spans="1:7" s="11" customFormat="1" ht="15" customHeight="1" x14ac:dyDescent="0.3">
      <c r="A9" s="17"/>
      <c r="B9" s="14"/>
      <c r="C9" s="14"/>
    </row>
    <row r="10" spans="1:7" s="11" customFormat="1" ht="22.5" customHeight="1" x14ac:dyDescent="0.3">
      <c r="A10" s="396" t="s">
        <v>195</v>
      </c>
      <c r="B10" s="397"/>
      <c r="C10" s="397"/>
    </row>
    <row r="11" spans="1:7" s="11" customFormat="1" ht="17.45" customHeight="1" x14ac:dyDescent="0.3">
      <c r="A11" s="393" t="s">
        <v>49</v>
      </c>
      <c r="B11" s="394" t="s">
        <v>40</v>
      </c>
      <c r="C11" s="394" t="s">
        <v>41</v>
      </c>
    </row>
    <row r="12" spans="1:7" s="11" customFormat="1" ht="21.75" customHeight="1" x14ac:dyDescent="0.3">
      <c r="A12" s="399" t="s">
        <v>43</v>
      </c>
      <c r="B12" s="398"/>
      <c r="C12" s="398"/>
    </row>
    <row r="13" spans="1:7" customFormat="1" ht="50.25" customHeight="1" x14ac:dyDescent="0.2">
      <c r="A13" s="374" t="s">
        <v>44</v>
      </c>
      <c r="B13" s="375" t="s">
        <v>128</v>
      </c>
      <c r="C13" s="376" t="s">
        <v>61</v>
      </c>
    </row>
    <row r="14" spans="1:7" s="11" customFormat="1" ht="21.75" customHeight="1" x14ac:dyDescent="0.3">
      <c r="A14" s="400" t="s">
        <v>138</v>
      </c>
      <c r="B14" s="398"/>
      <c r="C14" s="398"/>
    </row>
    <row r="15" spans="1:7" ht="15" x14ac:dyDescent="0.2">
      <c r="A15" s="379" t="s">
        <v>42</v>
      </c>
      <c r="B15" s="380"/>
      <c r="C15" s="381"/>
      <c r="D15" s="5"/>
      <c r="F15" s="5"/>
    </row>
    <row r="16" spans="1:7" s="8" customFormat="1" ht="52.5" customHeight="1" x14ac:dyDescent="0.2">
      <c r="A16" s="374" t="s">
        <v>143</v>
      </c>
      <c r="B16" s="377" t="s">
        <v>144</v>
      </c>
      <c r="C16" s="376" t="s">
        <v>145</v>
      </c>
      <c r="E16" s="5"/>
      <c r="G16" s="5"/>
    </row>
    <row r="17" spans="1:7" s="8" customFormat="1" ht="37.5" customHeight="1" x14ac:dyDescent="0.2">
      <c r="A17" s="374" t="s">
        <v>51</v>
      </c>
      <c r="B17" s="377" t="s">
        <v>46</v>
      </c>
      <c r="C17" s="376" t="s">
        <v>146</v>
      </c>
      <c r="E17" s="5"/>
      <c r="G17" s="5"/>
    </row>
    <row r="18" spans="1:7" s="8" customFormat="1" ht="42" customHeight="1" x14ac:dyDescent="0.2">
      <c r="A18" s="378" t="s">
        <v>161</v>
      </c>
      <c r="B18" s="377" t="s">
        <v>162</v>
      </c>
      <c r="C18" s="376" t="s">
        <v>147</v>
      </c>
      <c r="E18" s="5"/>
      <c r="G18" s="5"/>
    </row>
    <row r="19" spans="1:7" s="8" customFormat="1" ht="60.75" customHeight="1" x14ac:dyDescent="0.2">
      <c r="A19" s="378" t="s">
        <v>52</v>
      </c>
      <c r="B19" s="377" t="s">
        <v>129</v>
      </c>
      <c r="C19" s="376" t="s">
        <v>148</v>
      </c>
      <c r="E19" s="5"/>
      <c r="G19" s="5"/>
    </row>
    <row r="20" spans="1:7" s="8" customFormat="1" ht="48.75" customHeight="1" x14ac:dyDescent="0.2">
      <c r="A20" s="374" t="s">
        <v>149</v>
      </c>
      <c r="B20" s="377" t="s">
        <v>150</v>
      </c>
      <c r="C20" s="376" t="s">
        <v>151</v>
      </c>
      <c r="E20" s="5"/>
      <c r="G20" s="5"/>
    </row>
    <row r="21" spans="1:7" s="8" customFormat="1" ht="37.5" customHeight="1" x14ac:dyDescent="0.2">
      <c r="A21" s="374" t="s">
        <v>53</v>
      </c>
      <c r="B21" s="377" t="s">
        <v>45</v>
      </c>
      <c r="C21" s="376" t="s">
        <v>152</v>
      </c>
      <c r="E21" s="5"/>
      <c r="G21" s="5"/>
    </row>
    <row r="22" spans="1:7" ht="39.75" customHeight="1" x14ac:dyDescent="0.2">
      <c r="A22" s="378" t="s">
        <v>54</v>
      </c>
      <c r="B22" s="377" t="s">
        <v>47</v>
      </c>
      <c r="C22" s="376" t="s">
        <v>153</v>
      </c>
      <c r="D22" s="5"/>
      <c r="F22" s="5"/>
    </row>
    <row r="23" spans="1:7" ht="44.25" customHeight="1" x14ac:dyDescent="0.2">
      <c r="A23" s="374" t="s">
        <v>55</v>
      </c>
      <c r="B23" s="377" t="s">
        <v>156</v>
      </c>
      <c r="C23" s="376" t="s">
        <v>154</v>
      </c>
      <c r="D23" s="5"/>
      <c r="F23" s="5"/>
    </row>
    <row r="24" spans="1:7" ht="62.25" customHeight="1" x14ac:dyDescent="0.2">
      <c r="A24" s="378" t="s">
        <v>56</v>
      </c>
      <c r="B24" s="377" t="s">
        <v>130</v>
      </c>
      <c r="C24" s="376" t="s">
        <v>155</v>
      </c>
      <c r="D24" s="5"/>
      <c r="F24" s="5"/>
    </row>
    <row r="25" spans="1:7" ht="15" x14ac:dyDescent="0.2">
      <c r="A25" s="382"/>
      <c r="B25" s="383"/>
      <c r="C25" s="384"/>
      <c r="D25" s="5"/>
      <c r="F25" s="5"/>
    </row>
    <row r="26" spans="1:7" ht="15" x14ac:dyDescent="0.2">
      <c r="A26" s="385" t="s">
        <v>50</v>
      </c>
      <c r="B26" s="386"/>
      <c r="C26" s="387"/>
      <c r="D26" s="5"/>
      <c r="F26" s="5"/>
    </row>
    <row r="27" spans="1:7" ht="116.25" customHeight="1" x14ac:dyDescent="0.2">
      <c r="A27" s="378" t="s">
        <v>165</v>
      </c>
      <c r="B27" s="377" t="s">
        <v>166</v>
      </c>
      <c r="C27" s="376" t="s">
        <v>167</v>
      </c>
      <c r="D27" s="5"/>
      <c r="F27" s="5"/>
    </row>
    <row r="28" spans="1:7" ht="42.75" customHeight="1" x14ac:dyDescent="0.2">
      <c r="A28" s="378" t="s">
        <v>168</v>
      </c>
      <c r="B28" s="377" t="s">
        <v>175</v>
      </c>
      <c r="C28" s="376" t="s">
        <v>169</v>
      </c>
      <c r="D28" s="5"/>
      <c r="F28" s="5"/>
    </row>
    <row r="29" spans="1:7" ht="37.5" customHeight="1" x14ac:dyDescent="0.2">
      <c r="A29" s="378" t="s">
        <v>48</v>
      </c>
      <c r="B29" s="377" t="s">
        <v>121</v>
      </c>
      <c r="C29" s="376" t="s">
        <v>163</v>
      </c>
      <c r="D29" s="5"/>
      <c r="F29" s="5"/>
    </row>
    <row r="30" spans="1:7" ht="38.25" customHeight="1" x14ac:dyDescent="0.2">
      <c r="A30" s="374" t="s">
        <v>38</v>
      </c>
      <c r="B30" s="377" t="s">
        <v>122</v>
      </c>
      <c r="C30" s="376" t="s">
        <v>164</v>
      </c>
      <c r="D30" s="5"/>
      <c r="F30" s="5"/>
    </row>
    <row r="31" spans="1:7" ht="18.600000000000001" customHeight="1" x14ac:dyDescent="0.3">
      <c r="A31" s="400" t="s">
        <v>139</v>
      </c>
      <c r="B31" s="398"/>
      <c r="C31" s="398"/>
      <c r="D31" s="5"/>
      <c r="F31" s="5"/>
    </row>
    <row r="32" spans="1:7" ht="18" customHeight="1" x14ac:dyDescent="0.3">
      <c r="A32" s="388" t="s">
        <v>42</v>
      </c>
      <c r="B32" s="380"/>
      <c r="C32" s="389"/>
      <c r="D32" s="5"/>
      <c r="F32" s="5"/>
    </row>
    <row r="33" spans="1:6" ht="69.75" customHeight="1" x14ac:dyDescent="0.2">
      <c r="A33" s="374" t="s">
        <v>14</v>
      </c>
      <c r="B33" s="377" t="s">
        <v>187</v>
      </c>
      <c r="C33" s="376" t="s">
        <v>170</v>
      </c>
      <c r="D33" s="5"/>
      <c r="F33" s="5"/>
    </row>
    <row r="34" spans="1:6" ht="38.25" customHeight="1" x14ac:dyDescent="0.2">
      <c r="A34" s="378" t="s">
        <v>66</v>
      </c>
      <c r="B34" s="377" t="s">
        <v>188</v>
      </c>
      <c r="C34" s="376" t="s">
        <v>171</v>
      </c>
      <c r="D34" s="5"/>
      <c r="F34" s="5"/>
    </row>
    <row r="35" spans="1:6" ht="47.25" customHeight="1" x14ac:dyDescent="0.2">
      <c r="A35" s="378" t="s">
        <v>66</v>
      </c>
      <c r="B35" s="377" t="s">
        <v>189</v>
      </c>
      <c r="C35" s="376" t="s">
        <v>172</v>
      </c>
      <c r="D35" s="5"/>
      <c r="F35" s="5"/>
    </row>
    <row r="36" spans="1:6" ht="108.75" customHeight="1" x14ac:dyDescent="0.2">
      <c r="A36" s="378" t="s">
        <v>62</v>
      </c>
      <c r="B36" s="377" t="s">
        <v>190</v>
      </c>
      <c r="C36" s="376" t="s">
        <v>173</v>
      </c>
      <c r="D36" s="5"/>
      <c r="F36" s="5"/>
    </row>
    <row r="37" spans="1:6" ht="59.25" customHeight="1" x14ac:dyDescent="0.2">
      <c r="A37" s="378" t="s">
        <v>64</v>
      </c>
      <c r="B37" s="377" t="s">
        <v>123</v>
      </c>
      <c r="C37" s="376" t="s">
        <v>174</v>
      </c>
      <c r="D37" s="5"/>
      <c r="F37" s="5"/>
    </row>
    <row r="38" spans="1:6" ht="80.25" customHeight="1" x14ac:dyDescent="0.2">
      <c r="A38" s="378" t="s">
        <v>63</v>
      </c>
      <c r="B38" s="377" t="s">
        <v>191</v>
      </c>
      <c r="C38" s="376" t="s">
        <v>74</v>
      </c>
      <c r="D38" s="5"/>
      <c r="F38" s="5"/>
    </row>
    <row r="39" spans="1:6" ht="55.5" customHeight="1" x14ac:dyDescent="0.2">
      <c r="A39" s="378" t="s">
        <v>65</v>
      </c>
      <c r="B39" s="377" t="s">
        <v>67</v>
      </c>
      <c r="C39" s="376" t="s">
        <v>75</v>
      </c>
      <c r="D39" s="5"/>
      <c r="F39" s="5"/>
    </row>
    <row r="40" spans="1:6" ht="69" customHeight="1" x14ac:dyDescent="0.2">
      <c r="A40" s="378" t="s">
        <v>68</v>
      </c>
      <c r="B40" s="377" t="s">
        <v>120</v>
      </c>
      <c r="C40" s="376" t="s">
        <v>76</v>
      </c>
      <c r="D40" s="5"/>
      <c r="F40" s="5"/>
    </row>
    <row r="41" spans="1:6" ht="21.75" customHeight="1" x14ac:dyDescent="0.2">
      <c r="A41" s="379" t="s">
        <v>50</v>
      </c>
      <c r="B41" s="380"/>
      <c r="C41" s="389"/>
      <c r="D41" s="5"/>
      <c r="F41" s="5"/>
    </row>
    <row r="42" spans="1:6" ht="38.25" customHeight="1" x14ac:dyDescent="0.2">
      <c r="A42" s="378" t="s">
        <v>142</v>
      </c>
      <c r="B42" s="377" t="s">
        <v>176</v>
      </c>
      <c r="C42" s="376" t="s">
        <v>77</v>
      </c>
      <c r="D42" s="5"/>
      <c r="F42" s="5"/>
    </row>
    <row r="43" spans="1:6" ht="38.25" customHeight="1" x14ac:dyDescent="0.2">
      <c r="A43" s="378" t="s">
        <v>15</v>
      </c>
      <c r="B43" s="377" t="s">
        <v>115</v>
      </c>
      <c r="C43" s="376" t="s">
        <v>177</v>
      </c>
      <c r="D43" s="5"/>
      <c r="F43" s="5"/>
    </row>
    <row r="44" spans="1:6" ht="38.25" customHeight="1" x14ac:dyDescent="0.2">
      <c r="A44" s="378" t="s">
        <v>19</v>
      </c>
      <c r="B44" s="377" t="s">
        <v>116</v>
      </c>
      <c r="C44" s="376" t="s">
        <v>178</v>
      </c>
      <c r="D44" s="5"/>
      <c r="F44" s="5"/>
    </row>
    <row r="45" spans="1:6" ht="22.5" customHeight="1" x14ac:dyDescent="0.2">
      <c r="A45" s="395" t="s">
        <v>197</v>
      </c>
      <c r="B45" s="390"/>
      <c r="C45" s="391"/>
      <c r="D45" s="5"/>
      <c r="F45" s="5"/>
    </row>
    <row r="46" spans="1:6" ht="24.75" customHeight="1" x14ac:dyDescent="0.2">
      <c r="A46" s="392" t="s">
        <v>42</v>
      </c>
      <c r="B46" s="377" t="s">
        <v>69</v>
      </c>
      <c r="C46" s="376"/>
      <c r="D46" s="5"/>
      <c r="F46" s="5"/>
    </row>
    <row r="47" spans="1:6" ht="22.15" customHeight="1" x14ac:dyDescent="0.2">
      <c r="A47" s="379" t="s">
        <v>50</v>
      </c>
      <c r="B47" s="380"/>
      <c r="C47" s="389"/>
      <c r="D47" s="5"/>
      <c r="F47" s="5"/>
    </row>
    <row r="48" spans="1:6" ht="47.25" customHeight="1" x14ac:dyDescent="0.2">
      <c r="A48" s="378" t="s">
        <v>60</v>
      </c>
      <c r="B48" s="377" t="s">
        <v>179</v>
      </c>
      <c r="C48" s="376" t="s">
        <v>70</v>
      </c>
      <c r="D48" s="5"/>
      <c r="F48" s="5"/>
    </row>
    <row r="49" spans="1:6" ht="38.25" customHeight="1" x14ac:dyDescent="0.2">
      <c r="A49" s="378" t="s">
        <v>139</v>
      </c>
      <c r="B49" s="377" t="s">
        <v>114</v>
      </c>
      <c r="C49" s="376" t="s">
        <v>180</v>
      </c>
      <c r="D49" s="5"/>
      <c r="F49" s="5"/>
    </row>
    <row r="50" spans="1:6" ht="38.25" customHeight="1" x14ac:dyDescent="0.2">
      <c r="A50" s="378" t="s">
        <v>15</v>
      </c>
      <c r="B50" s="377" t="s">
        <v>115</v>
      </c>
      <c r="C50" s="376" t="s">
        <v>71</v>
      </c>
      <c r="D50" s="5"/>
      <c r="F50" s="5"/>
    </row>
    <row r="51" spans="1:6" ht="42.75" customHeight="1" x14ac:dyDescent="0.2">
      <c r="A51" s="378" t="s">
        <v>19</v>
      </c>
      <c r="B51" s="377" t="s">
        <v>116</v>
      </c>
      <c r="C51" s="376" t="s">
        <v>72</v>
      </c>
      <c r="D51" s="5"/>
      <c r="F51" s="5"/>
    </row>
    <row r="52" spans="1:6" ht="22.5" customHeight="1" x14ac:dyDescent="0.2">
      <c r="A52" s="395" t="s">
        <v>196</v>
      </c>
      <c r="B52" s="395"/>
      <c r="C52" s="395"/>
      <c r="D52" s="5"/>
      <c r="F52" s="5"/>
    </row>
    <row r="53" spans="1:6" ht="18" customHeight="1" x14ac:dyDescent="0.3">
      <c r="A53" s="388" t="s">
        <v>42</v>
      </c>
      <c r="B53" s="380"/>
      <c r="C53" s="389"/>
      <c r="D53" s="5"/>
      <c r="F53" s="5"/>
    </row>
    <row r="54" spans="1:6" ht="39" customHeight="1" x14ac:dyDescent="0.2">
      <c r="A54" s="378" t="s">
        <v>108</v>
      </c>
      <c r="B54" s="377" t="s">
        <v>109</v>
      </c>
      <c r="C54" s="376" t="s">
        <v>185</v>
      </c>
      <c r="D54" s="5"/>
      <c r="F54" s="5"/>
    </row>
    <row r="55" spans="1:6" ht="49.5" customHeight="1" x14ac:dyDescent="0.2">
      <c r="A55" s="378" t="s">
        <v>110</v>
      </c>
      <c r="B55" s="377" t="s">
        <v>117</v>
      </c>
      <c r="C55" s="376" t="s">
        <v>184</v>
      </c>
      <c r="D55" s="5"/>
      <c r="F55" s="5"/>
    </row>
    <row r="56" spans="1:6" ht="18" customHeight="1" x14ac:dyDescent="0.2">
      <c r="A56" s="379" t="s">
        <v>50</v>
      </c>
      <c r="B56" s="380"/>
      <c r="C56" s="389"/>
      <c r="D56" s="5"/>
      <c r="F56" s="5"/>
    </row>
    <row r="57" spans="1:6" ht="36" customHeight="1" x14ac:dyDescent="0.2">
      <c r="A57" s="378" t="s">
        <v>98</v>
      </c>
      <c r="B57" s="377" t="s">
        <v>119</v>
      </c>
      <c r="C57" s="376" t="s">
        <v>181</v>
      </c>
      <c r="D57" s="5"/>
      <c r="F57" s="5"/>
    </row>
    <row r="58" spans="1:6" ht="36" customHeight="1" x14ac:dyDescent="0.2">
      <c r="A58" s="378" t="s">
        <v>111</v>
      </c>
      <c r="B58" s="377" t="s">
        <v>112</v>
      </c>
      <c r="C58" s="376" t="s">
        <v>182</v>
      </c>
      <c r="D58" s="5"/>
      <c r="F58" s="5"/>
    </row>
    <row r="59" spans="1:6" ht="36" customHeight="1" x14ac:dyDescent="0.2">
      <c r="A59" s="378" t="s">
        <v>113</v>
      </c>
      <c r="B59" s="377" t="s">
        <v>118</v>
      </c>
      <c r="C59" s="376" t="s">
        <v>183</v>
      </c>
      <c r="D59" s="5"/>
      <c r="F59" s="5"/>
    </row>
    <row r="60" spans="1:6" ht="15.75" customHeight="1" x14ac:dyDescent="0.2">
      <c r="A60" s="22"/>
      <c r="B60" s="20"/>
      <c r="C60" s="19"/>
      <c r="D60" s="5"/>
      <c r="F60" s="5"/>
    </row>
    <row r="61" spans="1:6" ht="15" x14ac:dyDescent="0.2">
      <c r="A61" s="18"/>
      <c r="B61" s="20"/>
      <c r="C61" s="21"/>
      <c r="D61" s="5"/>
      <c r="F61" s="5"/>
    </row>
    <row r="62" spans="1:6" x14ac:dyDescent="0.2">
      <c r="A62" s="441" t="s">
        <v>202</v>
      </c>
      <c r="B62" s="441"/>
      <c r="C62" s="441"/>
      <c r="D62" s="5"/>
      <c r="F62" s="5"/>
    </row>
    <row r="63" spans="1:6" x14ac:dyDescent="0.2">
      <c r="A63" s="441"/>
      <c r="B63" s="441"/>
      <c r="C63" s="441"/>
      <c r="D63" s="5"/>
      <c r="F63" s="5"/>
    </row>
    <row r="64" spans="1:6" x14ac:dyDescent="0.2">
      <c r="A64" s="441"/>
      <c r="B64" s="441"/>
      <c r="C64" s="441"/>
      <c r="D64" s="5"/>
      <c r="F64" s="5"/>
    </row>
    <row r="65" spans="1:6" x14ac:dyDescent="0.2">
      <c r="A65" s="441"/>
      <c r="B65" s="441"/>
      <c r="C65" s="441"/>
      <c r="D65" s="5"/>
      <c r="F65" s="5"/>
    </row>
    <row r="66" spans="1:6" x14ac:dyDescent="0.2">
      <c r="A66" s="441"/>
      <c r="B66" s="441"/>
      <c r="C66" s="441"/>
      <c r="D66" s="5"/>
      <c r="F66" s="5"/>
    </row>
    <row r="67" spans="1:6" ht="3" customHeight="1" x14ac:dyDescent="0.2">
      <c r="A67" s="441"/>
      <c r="B67" s="441"/>
      <c r="C67" s="441"/>
      <c r="D67" s="5"/>
      <c r="F67" s="5"/>
    </row>
    <row r="68" spans="1:6" hidden="1" x14ac:dyDescent="0.2">
      <c r="A68" s="441"/>
      <c r="B68" s="441"/>
      <c r="C68" s="441"/>
      <c r="D68" s="5"/>
      <c r="F68" s="5"/>
    </row>
    <row r="69" spans="1:6" x14ac:dyDescent="0.2">
      <c r="A69" s="441"/>
      <c r="B69" s="441"/>
      <c r="C69" s="441"/>
      <c r="D69" s="5"/>
      <c r="F69" s="5"/>
    </row>
    <row r="70" spans="1:6" x14ac:dyDescent="0.2">
      <c r="A70" s="441"/>
      <c r="B70" s="441"/>
      <c r="C70" s="441"/>
      <c r="D70" s="5"/>
      <c r="F70" s="5"/>
    </row>
    <row r="71" spans="1:6" ht="15" x14ac:dyDescent="0.3">
      <c r="A71" s="429" t="s">
        <v>201</v>
      </c>
      <c r="B71" s="430"/>
      <c r="C71" s="431"/>
      <c r="D71" s="5"/>
      <c r="F71" s="5"/>
    </row>
    <row r="72" spans="1:6" ht="15.75" x14ac:dyDescent="0.35">
      <c r="A72" s="432"/>
      <c r="B72" s="433"/>
      <c r="C72" s="431"/>
      <c r="D72" s="5"/>
      <c r="F72" s="5"/>
    </row>
    <row r="73" spans="1:6" x14ac:dyDescent="0.2">
      <c r="A73" s="12"/>
      <c r="D73" s="5"/>
      <c r="F73" s="5"/>
    </row>
    <row r="74" spans="1:6" x14ac:dyDescent="0.2">
      <c r="A74" s="12"/>
    </row>
    <row r="75" spans="1:6" x14ac:dyDescent="0.2">
      <c r="A75" s="12"/>
    </row>
  </sheetData>
  <sheetProtection sheet="1" objects="1" scenarios="1"/>
  <mergeCells count="4">
    <mergeCell ref="A5:B5"/>
    <mergeCell ref="A62:C70"/>
    <mergeCell ref="A6:C6"/>
    <mergeCell ref="A7:C7"/>
  </mergeCells>
  <dataValidations count="1">
    <dataValidation type="textLength" allowBlank="1" showInputMessage="1" showErrorMessage="1" sqref="A72" xr:uid="{00000000-0002-0000-0000-000000000000}">
      <formula1>0</formula1>
      <formula2>0</formula2>
    </dataValidation>
  </dataValidations>
  <pageMargins left="0.7" right="0.7" top="0.75" bottom="0.75" header="0.3" footer="0.3"/>
  <pageSetup scale="66" fitToHeight="3" orientation="portrait" r:id="rId1"/>
  <rowBreaks count="2" manualBreakCount="2">
    <brk id="30" max="2" man="1"/>
    <brk id="60"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2CC"/>
    <pageSetUpPr fitToPage="1"/>
  </sheetPr>
  <dimension ref="A1:Q214"/>
  <sheetViews>
    <sheetView showGridLines="0" zoomScaleNormal="100" workbookViewId="0">
      <pane xSplit="3" ySplit="6" topLeftCell="D7" activePane="bottomRight" state="frozen"/>
      <selection pane="topRight" activeCell="D1" sqref="D1"/>
      <selection pane="bottomLeft" activeCell="A7" sqref="A7"/>
      <selection pane="bottomRight" sqref="A1:D4"/>
    </sheetView>
  </sheetViews>
  <sheetFormatPr defaultColWidth="9.28515625" defaultRowHeight="12.75" outlineLevelRow="1" outlineLevelCol="1" x14ac:dyDescent="0.2"/>
  <cols>
    <col min="1" max="1" width="34.7109375" style="5" customWidth="1"/>
    <col min="2" max="2" width="8.7109375" style="5" customWidth="1"/>
    <col min="3" max="3" width="15.7109375" style="5" customWidth="1"/>
    <col min="4" max="4" width="11.7109375" style="8" bestFit="1" customWidth="1"/>
    <col min="5" max="5" width="11.28515625" style="5" bestFit="1" customWidth="1"/>
    <col min="6" max="6" width="11.28515625" style="5" customWidth="1"/>
    <col min="7" max="10" width="11.28515625" style="5" customWidth="1" outlineLevel="1"/>
    <col min="11" max="11" width="12.7109375" style="8" customWidth="1"/>
    <col min="12" max="12" width="12.28515625" style="5" customWidth="1"/>
    <col min="13" max="13" width="13.28515625" style="8" customWidth="1"/>
    <col min="14" max="14" width="11.42578125" style="8" bestFit="1" customWidth="1"/>
    <col min="15" max="15" width="10.7109375" style="8" customWidth="1"/>
    <col min="16" max="16" width="13.5703125" style="5" customWidth="1"/>
    <col min="17" max="17" width="10.42578125" style="8" bestFit="1" customWidth="1"/>
    <col min="18" max="18" width="9.28515625" style="5" bestFit="1" customWidth="1"/>
    <col min="19" max="16384" width="9.28515625" style="5"/>
  </cols>
  <sheetData>
    <row r="1" spans="1:17" s="7" customFormat="1" ht="20.25" customHeight="1" thickBot="1" x14ac:dyDescent="0.35">
      <c r="A1" s="445"/>
      <c r="B1" s="445"/>
      <c r="C1" s="445"/>
      <c r="D1" s="446"/>
      <c r="E1" s="23"/>
      <c r="F1" s="24"/>
      <c r="G1" s="25"/>
      <c r="H1" s="25"/>
      <c r="I1" s="25"/>
      <c r="J1" s="25"/>
      <c r="K1" s="25"/>
      <c r="L1" s="25"/>
      <c r="M1" s="25"/>
    </row>
    <row r="2" spans="1:17" s="7" customFormat="1" ht="20.25" customHeight="1" x14ac:dyDescent="0.3">
      <c r="A2" s="445"/>
      <c r="B2" s="445"/>
      <c r="C2" s="445"/>
      <c r="D2" s="446"/>
      <c r="E2" s="447" t="s">
        <v>193</v>
      </c>
      <c r="F2" s="448"/>
      <c r="G2" s="26"/>
      <c r="H2" s="25"/>
      <c r="I2" s="25"/>
      <c r="J2" s="25"/>
      <c r="K2" s="25"/>
      <c r="L2" s="25"/>
      <c r="M2" s="25"/>
    </row>
    <row r="3" spans="1:17" s="7" customFormat="1" ht="20.25" customHeight="1" thickBot="1" x14ac:dyDescent="0.35">
      <c r="A3" s="446"/>
      <c r="B3" s="446"/>
      <c r="C3" s="446"/>
      <c r="D3" s="446"/>
      <c r="E3" s="449"/>
      <c r="F3" s="450"/>
      <c r="G3" s="26"/>
      <c r="H3" s="25"/>
      <c r="I3" s="25"/>
      <c r="J3" s="25"/>
      <c r="K3" s="25"/>
      <c r="L3" s="25"/>
      <c r="M3" s="25"/>
    </row>
    <row r="4" spans="1:17" s="7" customFormat="1" ht="3" customHeight="1" thickBot="1" x14ac:dyDescent="0.35">
      <c r="A4" s="446"/>
      <c r="B4" s="446"/>
      <c r="C4" s="446"/>
      <c r="D4" s="446"/>
      <c r="E4" s="25"/>
      <c r="F4" s="25"/>
      <c r="G4" s="25"/>
      <c r="H4" s="25"/>
      <c r="I4" s="25"/>
      <c r="J4" s="25"/>
      <c r="K4" s="25"/>
      <c r="L4" s="25"/>
      <c r="M4" s="25"/>
    </row>
    <row r="5" spans="1:17" s="3" customFormat="1" ht="27" customHeight="1" thickBot="1" x14ac:dyDescent="0.4">
      <c r="A5" s="247" t="s">
        <v>16</v>
      </c>
      <c r="B5" s="341" t="s">
        <v>17</v>
      </c>
      <c r="C5" s="247" t="s">
        <v>131</v>
      </c>
      <c r="D5" s="248" t="s">
        <v>4</v>
      </c>
      <c r="E5" s="249" t="s">
        <v>5</v>
      </c>
      <c r="F5" s="249" t="s">
        <v>6</v>
      </c>
      <c r="G5" s="249" t="s">
        <v>7</v>
      </c>
      <c r="H5" s="249" t="s">
        <v>8</v>
      </c>
      <c r="I5" s="249" t="s">
        <v>9</v>
      </c>
      <c r="J5" s="249" t="s">
        <v>10</v>
      </c>
      <c r="K5" s="250" t="s">
        <v>127</v>
      </c>
      <c r="L5" s="249" t="s">
        <v>1</v>
      </c>
      <c r="M5" s="251" t="s">
        <v>0</v>
      </c>
    </row>
    <row r="6" spans="1:17" customFormat="1" ht="6.6" customHeight="1" x14ac:dyDescent="0.3">
      <c r="A6" s="342"/>
      <c r="B6" s="27"/>
      <c r="C6" s="27"/>
      <c r="D6" s="27"/>
      <c r="E6" s="27"/>
      <c r="F6" s="27"/>
      <c r="G6" s="27"/>
      <c r="H6" s="27"/>
      <c r="I6" s="27"/>
      <c r="J6" s="27"/>
      <c r="K6" s="27"/>
      <c r="L6" s="27"/>
      <c r="M6" s="27"/>
    </row>
    <row r="7" spans="1:17" customFormat="1" ht="15.6" customHeight="1" x14ac:dyDescent="0.3">
      <c r="A7" s="342" t="s">
        <v>194</v>
      </c>
      <c r="B7" s="27"/>
      <c r="C7" s="27"/>
      <c r="D7" s="27"/>
      <c r="E7" s="27"/>
      <c r="F7" s="27"/>
      <c r="G7" s="27"/>
      <c r="H7" s="27"/>
      <c r="I7" s="27"/>
      <c r="J7" s="27"/>
      <c r="K7" s="27"/>
      <c r="L7" s="27"/>
      <c r="M7" s="27"/>
    </row>
    <row r="8" spans="1:17" customFormat="1" ht="6.6" customHeight="1" thickBot="1" x14ac:dyDescent="0.35">
      <c r="A8" s="342"/>
      <c r="B8" s="27"/>
      <c r="C8" s="27"/>
      <c r="D8" s="27"/>
      <c r="E8" s="27"/>
      <c r="F8" s="27"/>
      <c r="G8" s="27"/>
      <c r="H8" s="27"/>
      <c r="I8" s="27"/>
      <c r="J8" s="27"/>
      <c r="K8" s="27"/>
      <c r="L8" s="27"/>
      <c r="M8" s="27"/>
    </row>
    <row r="9" spans="1:17" ht="15.75" thickBot="1" x14ac:dyDescent="0.35">
      <c r="A9" s="261" t="s">
        <v>12</v>
      </c>
      <c r="B9" s="262"/>
      <c r="C9" s="263"/>
      <c r="D9" s="264"/>
      <c r="E9" s="265"/>
      <c r="F9" s="265"/>
      <c r="G9" s="265"/>
      <c r="H9" s="265"/>
      <c r="I9" s="265"/>
      <c r="J9" s="265"/>
      <c r="K9" s="265"/>
      <c r="L9" s="265"/>
      <c r="M9" s="266"/>
      <c r="N9" s="5"/>
      <c r="O9" s="5"/>
      <c r="Q9" s="5"/>
    </row>
    <row r="10" spans="1:17" ht="15.75" thickBot="1" x14ac:dyDescent="0.35">
      <c r="A10" s="28" t="s">
        <v>132</v>
      </c>
      <c r="B10" s="129"/>
      <c r="C10" s="29"/>
      <c r="D10" s="30"/>
      <c r="E10" s="31"/>
      <c r="F10" s="31"/>
      <c r="G10" s="31"/>
      <c r="H10" s="31"/>
      <c r="I10" s="31"/>
      <c r="J10" s="31"/>
      <c r="K10" s="31"/>
      <c r="L10" s="31"/>
      <c r="M10" s="32"/>
      <c r="N10" s="5"/>
      <c r="O10" s="5"/>
      <c r="Q10" s="5"/>
    </row>
    <row r="11" spans="1:17" ht="15" x14ac:dyDescent="0.3">
      <c r="A11" s="33"/>
      <c r="B11" s="34"/>
      <c r="C11" s="35"/>
      <c r="D11" s="30" t="s">
        <v>126</v>
      </c>
      <c r="E11" s="31" t="s">
        <v>126</v>
      </c>
      <c r="F11" s="31" t="s">
        <v>126</v>
      </c>
      <c r="G11" s="31" t="s">
        <v>126</v>
      </c>
      <c r="H11" s="31" t="s">
        <v>126</v>
      </c>
      <c r="I11" s="31" t="s">
        <v>126</v>
      </c>
      <c r="J11" s="31" t="s">
        <v>126</v>
      </c>
      <c r="K11" s="31" t="s">
        <v>126</v>
      </c>
      <c r="L11" s="31" t="s">
        <v>126</v>
      </c>
      <c r="M11" s="32"/>
      <c r="N11" s="5"/>
      <c r="O11" s="5"/>
      <c r="Q11" s="5"/>
    </row>
    <row r="12" spans="1:17" ht="15" x14ac:dyDescent="0.3">
      <c r="A12" s="130"/>
      <c r="B12" s="37">
        <v>1</v>
      </c>
      <c r="C12" s="239">
        <v>0</v>
      </c>
      <c r="D12" s="240"/>
      <c r="E12" s="241"/>
      <c r="F12" s="241"/>
      <c r="G12" s="241"/>
      <c r="H12" s="241"/>
      <c r="I12" s="241"/>
      <c r="J12" s="241"/>
      <c r="K12" s="241"/>
      <c r="L12" s="241"/>
      <c r="M12" s="38">
        <f>SUM(D12:L12)</f>
        <v>0</v>
      </c>
      <c r="N12" s="5"/>
      <c r="O12" s="5"/>
      <c r="Q12" s="5"/>
    </row>
    <row r="13" spans="1:17" ht="15" x14ac:dyDescent="0.3">
      <c r="A13" s="130"/>
      <c r="B13" s="37">
        <v>1</v>
      </c>
      <c r="C13" s="239">
        <v>0</v>
      </c>
      <c r="D13" s="240"/>
      <c r="E13" s="241"/>
      <c r="F13" s="241"/>
      <c r="G13" s="241"/>
      <c r="H13" s="241"/>
      <c r="I13" s="241"/>
      <c r="J13" s="241"/>
      <c r="K13" s="241"/>
      <c r="L13" s="241"/>
      <c r="M13" s="38">
        <f>SUM(D13:L13)</f>
        <v>0</v>
      </c>
      <c r="N13" s="5"/>
      <c r="O13" s="5"/>
      <c r="Q13" s="5"/>
    </row>
    <row r="14" spans="1:17" ht="15" x14ac:dyDescent="0.3">
      <c r="A14" s="130"/>
      <c r="B14" s="37">
        <v>1</v>
      </c>
      <c r="C14" s="239">
        <v>0</v>
      </c>
      <c r="D14" s="240"/>
      <c r="E14" s="241"/>
      <c r="F14" s="241"/>
      <c r="G14" s="241"/>
      <c r="H14" s="241"/>
      <c r="I14" s="241"/>
      <c r="J14" s="241"/>
      <c r="K14" s="241"/>
      <c r="L14" s="241"/>
      <c r="M14" s="38">
        <f>SUM(D14:L14)</f>
        <v>0</v>
      </c>
      <c r="N14" s="5"/>
      <c r="O14" s="5"/>
      <c r="Q14" s="5"/>
    </row>
    <row r="15" spans="1:17" ht="15" x14ac:dyDescent="0.3">
      <c r="A15" s="130"/>
      <c r="B15" s="37">
        <v>1</v>
      </c>
      <c r="C15" s="239">
        <v>0</v>
      </c>
      <c r="D15" s="240"/>
      <c r="E15" s="241"/>
      <c r="F15" s="241"/>
      <c r="G15" s="241"/>
      <c r="H15" s="241"/>
      <c r="I15" s="241"/>
      <c r="J15" s="241"/>
      <c r="K15" s="241"/>
      <c r="L15" s="241"/>
      <c r="M15" s="38">
        <f>SUM(D15:L15)</f>
        <v>0</v>
      </c>
      <c r="N15" s="5"/>
      <c r="O15" s="5"/>
      <c r="Q15" s="5"/>
    </row>
    <row r="16" spans="1:17" ht="15" x14ac:dyDescent="0.3">
      <c r="A16" s="130"/>
      <c r="B16" s="37">
        <v>1</v>
      </c>
      <c r="C16" s="239">
        <v>0</v>
      </c>
      <c r="D16" s="240"/>
      <c r="E16" s="241"/>
      <c r="F16" s="241"/>
      <c r="G16" s="241"/>
      <c r="H16" s="241"/>
      <c r="I16" s="241"/>
      <c r="J16" s="241"/>
      <c r="K16" s="241"/>
      <c r="L16" s="241"/>
      <c r="M16" s="38">
        <f t="shared" ref="M16:M40" si="0">SUM(D16:L16)</f>
        <v>0</v>
      </c>
      <c r="N16" s="5"/>
      <c r="O16" s="5"/>
      <c r="Q16" s="5"/>
    </row>
    <row r="17" spans="1:17" ht="15" x14ac:dyDescent="0.3">
      <c r="A17" s="130"/>
      <c r="B17" s="37">
        <v>1</v>
      </c>
      <c r="C17" s="239">
        <v>0</v>
      </c>
      <c r="D17" s="240"/>
      <c r="E17" s="241"/>
      <c r="F17" s="241"/>
      <c r="G17" s="241"/>
      <c r="H17" s="241"/>
      <c r="I17" s="241"/>
      <c r="J17" s="241"/>
      <c r="K17" s="241"/>
      <c r="L17" s="241"/>
      <c r="M17" s="38">
        <f t="shared" si="0"/>
        <v>0</v>
      </c>
      <c r="N17" s="5"/>
      <c r="O17" s="5"/>
      <c r="Q17" s="5"/>
    </row>
    <row r="18" spans="1:17" ht="15" hidden="1" outlineLevel="1" x14ac:dyDescent="0.3">
      <c r="A18" s="130"/>
      <c r="B18" s="37">
        <v>1</v>
      </c>
      <c r="C18" s="239">
        <v>0</v>
      </c>
      <c r="D18" s="240"/>
      <c r="E18" s="241"/>
      <c r="F18" s="241"/>
      <c r="G18" s="241"/>
      <c r="H18" s="241"/>
      <c r="I18" s="241"/>
      <c r="J18" s="241"/>
      <c r="K18" s="241"/>
      <c r="L18" s="241"/>
      <c r="M18" s="38">
        <f t="shared" ref="M18:M19" si="1">SUM(D18:L18)</f>
        <v>0</v>
      </c>
      <c r="N18" s="5"/>
      <c r="O18" s="5"/>
      <c r="Q18" s="5"/>
    </row>
    <row r="19" spans="1:17" ht="15" hidden="1" outlineLevel="1" x14ac:dyDescent="0.3">
      <c r="A19" s="130"/>
      <c r="B19" s="37">
        <v>1</v>
      </c>
      <c r="C19" s="239">
        <v>0</v>
      </c>
      <c r="D19" s="240"/>
      <c r="E19" s="241"/>
      <c r="F19" s="241"/>
      <c r="G19" s="241"/>
      <c r="H19" s="241"/>
      <c r="I19" s="241"/>
      <c r="J19" s="241"/>
      <c r="K19" s="241"/>
      <c r="L19" s="241"/>
      <c r="M19" s="38">
        <f t="shared" si="1"/>
        <v>0</v>
      </c>
      <c r="N19" s="5"/>
      <c r="O19" s="5"/>
      <c r="Q19" s="5"/>
    </row>
    <row r="20" spans="1:17" ht="15" hidden="1" outlineLevel="1" x14ac:dyDescent="0.3">
      <c r="A20" s="130"/>
      <c r="B20" s="37">
        <v>1</v>
      </c>
      <c r="C20" s="239">
        <v>0</v>
      </c>
      <c r="D20" s="240"/>
      <c r="E20" s="241"/>
      <c r="F20" s="241"/>
      <c r="G20" s="241"/>
      <c r="H20" s="241"/>
      <c r="I20" s="241"/>
      <c r="J20" s="241"/>
      <c r="K20" s="241"/>
      <c r="L20" s="241"/>
      <c r="M20" s="38">
        <f>SUM(D20:L20)</f>
        <v>0</v>
      </c>
      <c r="N20" s="5"/>
      <c r="O20" s="5"/>
      <c r="Q20" s="5"/>
    </row>
    <row r="21" spans="1:17" ht="15" hidden="1" outlineLevel="1" x14ac:dyDescent="0.3">
      <c r="A21" s="130"/>
      <c r="B21" s="37">
        <v>1</v>
      </c>
      <c r="C21" s="239">
        <v>0</v>
      </c>
      <c r="D21" s="240"/>
      <c r="E21" s="241"/>
      <c r="F21" s="241"/>
      <c r="G21" s="241"/>
      <c r="H21" s="241"/>
      <c r="I21" s="241"/>
      <c r="J21" s="241"/>
      <c r="K21" s="241"/>
      <c r="L21" s="241"/>
      <c r="M21" s="38">
        <f>SUM(D21:L21)</f>
        <v>0</v>
      </c>
      <c r="N21" s="5"/>
      <c r="O21" s="5"/>
      <c r="Q21" s="5"/>
    </row>
    <row r="22" spans="1:17" ht="15" hidden="1" outlineLevel="1" x14ac:dyDescent="0.3">
      <c r="A22" s="130"/>
      <c r="B22" s="37">
        <v>1</v>
      </c>
      <c r="C22" s="239">
        <v>0</v>
      </c>
      <c r="D22" s="240"/>
      <c r="E22" s="241"/>
      <c r="F22" s="241"/>
      <c r="G22" s="241"/>
      <c r="H22" s="241"/>
      <c r="I22" s="241"/>
      <c r="J22" s="241"/>
      <c r="K22" s="241"/>
      <c r="L22" s="241"/>
      <c r="M22" s="38">
        <f>SUM(D22:L22)</f>
        <v>0</v>
      </c>
      <c r="N22" s="5"/>
      <c r="O22" s="5"/>
      <c r="Q22" s="5"/>
    </row>
    <row r="23" spans="1:17" ht="15" hidden="1" outlineLevel="1" x14ac:dyDescent="0.3">
      <c r="A23" s="130"/>
      <c r="B23" s="37">
        <v>1</v>
      </c>
      <c r="C23" s="239">
        <v>0</v>
      </c>
      <c r="D23" s="240"/>
      <c r="E23" s="241"/>
      <c r="F23" s="241"/>
      <c r="G23" s="241"/>
      <c r="H23" s="241"/>
      <c r="I23" s="241"/>
      <c r="J23" s="241"/>
      <c r="K23" s="241"/>
      <c r="L23" s="241"/>
      <c r="M23" s="38">
        <f>SUM(D23:L23)</f>
        <v>0</v>
      </c>
      <c r="N23" s="5"/>
      <c r="O23" s="5"/>
      <c r="Q23" s="5"/>
    </row>
    <row r="24" spans="1:17" ht="15" hidden="1" outlineLevel="1" x14ac:dyDescent="0.3">
      <c r="A24" s="130"/>
      <c r="B24" s="37">
        <v>1</v>
      </c>
      <c r="C24" s="239">
        <v>0</v>
      </c>
      <c r="D24" s="240"/>
      <c r="E24" s="241"/>
      <c r="F24" s="241"/>
      <c r="G24" s="241"/>
      <c r="H24" s="241"/>
      <c r="I24" s="241"/>
      <c r="J24" s="241"/>
      <c r="K24" s="241"/>
      <c r="L24" s="241"/>
      <c r="M24" s="38">
        <f>SUM(D24:L24)</f>
        <v>0</v>
      </c>
      <c r="N24" s="5"/>
      <c r="O24" s="5"/>
      <c r="Q24" s="5"/>
    </row>
    <row r="25" spans="1:17" ht="15" hidden="1" outlineLevel="1" x14ac:dyDescent="0.3">
      <c r="A25" s="130"/>
      <c r="B25" s="37">
        <v>1</v>
      </c>
      <c r="C25" s="239">
        <v>0</v>
      </c>
      <c r="D25" s="240"/>
      <c r="E25" s="241"/>
      <c r="F25" s="241"/>
      <c r="G25" s="241"/>
      <c r="H25" s="241"/>
      <c r="I25" s="241"/>
      <c r="J25" s="241"/>
      <c r="K25" s="241"/>
      <c r="L25" s="241"/>
      <c r="M25" s="38">
        <f t="shared" ref="M25:M37" si="2">SUM(D25:L25)</f>
        <v>0</v>
      </c>
      <c r="N25" s="5"/>
      <c r="O25" s="5"/>
      <c r="Q25" s="5"/>
    </row>
    <row r="26" spans="1:17" ht="15" hidden="1" outlineLevel="1" x14ac:dyDescent="0.3">
      <c r="A26" s="130"/>
      <c r="B26" s="37">
        <v>1</v>
      </c>
      <c r="C26" s="239">
        <v>0</v>
      </c>
      <c r="D26" s="240"/>
      <c r="E26" s="241"/>
      <c r="F26" s="241"/>
      <c r="G26" s="241"/>
      <c r="H26" s="241"/>
      <c r="I26" s="241"/>
      <c r="J26" s="241"/>
      <c r="K26" s="241"/>
      <c r="L26" s="241"/>
      <c r="M26" s="38">
        <f t="shared" si="2"/>
        <v>0</v>
      </c>
      <c r="N26" s="5"/>
      <c r="O26" s="5"/>
      <c r="Q26" s="5"/>
    </row>
    <row r="27" spans="1:17" ht="15" hidden="1" outlineLevel="1" x14ac:dyDescent="0.3">
      <c r="A27" s="130"/>
      <c r="B27" s="37">
        <v>1</v>
      </c>
      <c r="C27" s="239">
        <v>0</v>
      </c>
      <c r="D27" s="240"/>
      <c r="E27" s="241"/>
      <c r="F27" s="241"/>
      <c r="G27" s="241"/>
      <c r="H27" s="241"/>
      <c r="I27" s="241"/>
      <c r="J27" s="241"/>
      <c r="K27" s="241"/>
      <c r="L27" s="241"/>
      <c r="M27" s="38">
        <f t="shared" si="2"/>
        <v>0</v>
      </c>
      <c r="N27" s="5"/>
      <c r="O27" s="5"/>
      <c r="Q27" s="5"/>
    </row>
    <row r="28" spans="1:17" ht="15" collapsed="1" x14ac:dyDescent="0.3">
      <c r="A28" s="130"/>
      <c r="B28" s="37">
        <v>1</v>
      </c>
      <c r="C28" s="239">
        <v>0</v>
      </c>
      <c r="D28" s="240"/>
      <c r="E28" s="241"/>
      <c r="F28" s="241"/>
      <c r="G28" s="241"/>
      <c r="H28" s="241"/>
      <c r="I28" s="241"/>
      <c r="J28" s="241"/>
      <c r="K28" s="241"/>
      <c r="L28" s="241"/>
      <c r="M28" s="38">
        <f t="shared" si="2"/>
        <v>0</v>
      </c>
      <c r="N28" s="5"/>
      <c r="O28" s="5"/>
      <c r="Q28" s="5"/>
    </row>
    <row r="29" spans="1:17" ht="15" hidden="1" outlineLevel="1" x14ac:dyDescent="0.3">
      <c r="A29" s="130"/>
      <c r="B29" s="37">
        <v>1</v>
      </c>
      <c r="C29" s="239">
        <v>0</v>
      </c>
      <c r="D29" s="240"/>
      <c r="E29" s="241"/>
      <c r="F29" s="241"/>
      <c r="G29" s="241"/>
      <c r="H29" s="241"/>
      <c r="I29" s="241"/>
      <c r="J29" s="241"/>
      <c r="K29" s="241"/>
      <c r="L29" s="241"/>
      <c r="M29" s="38">
        <f t="shared" si="2"/>
        <v>0</v>
      </c>
      <c r="N29" s="5"/>
      <c r="O29" s="5"/>
      <c r="Q29" s="5"/>
    </row>
    <row r="30" spans="1:17" ht="15" hidden="1" outlineLevel="1" x14ac:dyDescent="0.3">
      <c r="A30" s="130"/>
      <c r="B30" s="37">
        <v>1</v>
      </c>
      <c r="C30" s="239">
        <v>0</v>
      </c>
      <c r="D30" s="240"/>
      <c r="E30" s="241"/>
      <c r="F30" s="241"/>
      <c r="G30" s="241"/>
      <c r="H30" s="241"/>
      <c r="I30" s="241"/>
      <c r="J30" s="241"/>
      <c r="K30" s="241"/>
      <c r="L30" s="241"/>
      <c r="M30" s="38">
        <f t="shared" si="2"/>
        <v>0</v>
      </c>
      <c r="N30" s="5"/>
      <c r="O30" s="5"/>
      <c r="Q30" s="5"/>
    </row>
    <row r="31" spans="1:17" ht="15" hidden="1" outlineLevel="1" x14ac:dyDescent="0.3">
      <c r="A31" s="130"/>
      <c r="B31" s="37">
        <v>1</v>
      </c>
      <c r="C31" s="239">
        <v>0</v>
      </c>
      <c r="D31" s="240"/>
      <c r="E31" s="241"/>
      <c r="F31" s="241"/>
      <c r="G31" s="241"/>
      <c r="H31" s="241"/>
      <c r="I31" s="241"/>
      <c r="J31" s="241"/>
      <c r="K31" s="241"/>
      <c r="L31" s="241"/>
      <c r="M31" s="38">
        <f t="shared" si="2"/>
        <v>0</v>
      </c>
      <c r="N31" s="5"/>
      <c r="O31" s="5"/>
      <c r="Q31" s="5"/>
    </row>
    <row r="32" spans="1:17" ht="15" hidden="1" outlineLevel="1" x14ac:dyDescent="0.3">
      <c r="A32" s="130"/>
      <c r="B32" s="37">
        <v>1</v>
      </c>
      <c r="C32" s="239">
        <v>0</v>
      </c>
      <c r="D32" s="240"/>
      <c r="E32" s="241"/>
      <c r="F32" s="241"/>
      <c r="G32" s="241"/>
      <c r="H32" s="241"/>
      <c r="I32" s="241"/>
      <c r="J32" s="241"/>
      <c r="K32" s="241"/>
      <c r="L32" s="241"/>
      <c r="M32" s="38">
        <f t="shared" si="2"/>
        <v>0</v>
      </c>
      <c r="N32" s="5"/>
      <c r="O32" s="5"/>
      <c r="Q32" s="5"/>
    </row>
    <row r="33" spans="1:17" ht="15" hidden="1" outlineLevel="1" x14ac:dyDescent="0.3">
      <c r="A33" s="130"/>
      <c r="B33" s="37">
        <v>1</v>
      </c>
      <c r="C33" s="239">
        <v>0</v>
      </c>
      <c r="D33" s="240"/>
      <c r="E33" s="241"/>
      <c r="F33" s="241"/>
      <c r="G33" s="241"/>
      <c r="H33" s="241"/>
      <c r="I33" s="241"/>
      <c r="J33" s="241"/>
      <c r="K33" s="241"/>
      <c r="L33" s="241"/>
      <c r="M33" s="38">
        <f t="shared" si="2"/>
        <v>0</v>
      </c>
      <c r="N33" s="5"/>
      <c r="O33" s="5"/>
      <c r="Q33" s="5"/>
    </row>
    <row r="34" spans="1:17" ht="15" hidden="1" outlineLevel="1" x14ac:dyDescent="0.3">
      <c r="A34" s="130"/>
      <c r="B34" s="37">
        <v>1</v>
      </c>
      <c r="C34" s="239">
        <v>0</v>
      </c>
      <c r="D34" s="240"/>
      <c r="E34" s="241"/>
      <c r="F34" s="241"/>
      <c r="G34" s="241"/>
      <c r="H34" s="241"/>
      <c r="I34" s="241"/>
      <c r="J34" s="241"/>
      <c r="K34" s="241"/>
      <c r="L34" s="241"/>
      <c r="M34" s="38">
        <f t="shared" si="2"/>
        <v>0</v>
      </c>
      <c r="N34" s="5"/>
      <c r="O34" s="5"/>
      <c r="Q34" s="5"/>
    </row>
    <row r="35" spans="1:17" ht="15" hidden="1" outlineLevel="1" x14ac:dyDescent="0.3">
      <c r="A35" s="130"/>
      <c r="B35" s="37">
        <v>1</v>
      </c>
      <c r="C35" s="239">
        <v>0</v>
      </c>
      <c r="D35" s="240"/>
      <c r="E35" s="241"/>
      <c r="F35" s="241"/>
      <c r="G35" s="241"/>
      <c r="H35" s="241"/>
      <c r="I35" s="241"/>
      <c r="J35" s="241"/>
      <c r="K35" s="241"/>
      <c r="L35" s="241"/>
      <c r="M35" s="38">
        <f t="shared" si="2"/>
        <v>0</v>
      </c>
      <c r="N35" s="5"/>
      <c r="O35" s="5"/>
      <c r="Q35" s="5"/>
    </row>
    <row r="36" spans="1:17" ht="15" hidden="1" outlineLevel="1" x14ac:dyDescent="0.3">
      <c r="A36" s="130"/>
      <c r="B36" s="37">
        <v>1</v>
      </c>
      <c r="C36" s="239">
        <v>0</v>
      </c>
      <c r="D36" s="240"/>
      <c r="E36" s="241"/>
      <c r="F36" s="241"/>
      <c r="G36" s="241"/>
      <c r="H36" s="241"/>
      <c r="I36" s="241"/>
      <c r="J36" s="241"/>
      <c r="K36" s="241"/>
      <c r="L36" s="241"/>
      <c r="M36" s="38">
        <f t="shared" si="2"/>
        <v>0</v>
      </c>
      <c r="N36" s="5"/>
      <c r="O36" s="5"/>
      <c r="Q36" s="5"/>
    </row>
    <row r="37" spans="1:17" ht="15" hidden="1" outlineLevel="1" x14ac:dyDescent="0.3">
      <c r="A37" s="130"/>
      <c r="B37" s="37">
        <v>1</v>
      </c>
      <c r="C37" s="239">
        <v>0</v>
      </c>
      <c r="D37" s="240"/>
      <c r="E37" s="241"/>
      <c r="F37" s="241"/>
      <c r="G37" s="241"/>
      <c r="H37" s="241"/>
      <c r="I37" s="241"/>
      <c r="J37" s="241"/>
      <c r="K37" s="241"/>
      <c r="L37" s="241"/>
      <c r="M37" s="38">
        <f t="shared" si="2"/>
        <v>0</v>
      </c>
      <c r="N37" s="5"/>
      <c r="O37" s="5"/>
      <c r="Q37" s="5"/>
    </row>
    <row r="38" spans="1:17" ht="15" hidden="1" outlineLevel="1" x14ac:dyDescent="0.3">
      <c r="A38" s="130"/>
      <c r="B38" s="37">
        <v>1</v>
      </c>
      <c r="C38" s="239">
        <v>0</v>
      </c>
      <c r="D38" s="240"/>
      <c r="E38" s="241"/>
      <c r="F38" s="241"/>
      <c r="G38" s="241"/>
      <c r="H38" s="241"/>
      <c r="I38" s="241"/>
      <c r="J38" s="241"/>
      <c r="K38" s="241"/>
      <c r="L38" s="241"/>
      <c r="M38" s="38">
        <f t="shared" si="0"/>
        <v>0</v>
      </c>
      <c r="N38" s="5"/>
      <c r="O38" s="5"/>
      <c r="Q38" s="5"/>
    </row>
    <row r="39" spans="1:17" ht="15" collapsed="1" x14ac:dyDescent="0.3">
      <c r="A39" s="130"/>
      <c r="B39" s="37">
        <v>1</v>
      </c>
      <c r="C39" s="239">
        <v>0</v>
      </c>
      <c r="D39" s="240"/>
      <c r="E39" s="241"/>
      <c r="F39" s="241"/>
      <c r="G39" s="241"/>
      <c r="H39" s="241"/>
      <c r="I39" s="241"/>
      <c r="J39" s="241"/>
      <c r="K39" s="241"/>
      <c r="L39" s="241"/>
      <c r="M39" s="38">
        <f t="shared" si="0"/>
        <v>0</v>
      </c>
      <c r="N39" s="5"/>
      <c r="O39" s="5"/>
      <c r="Q39" s="5"/>
    </row>
    <row r="40" spans="1:17" ht="15" hidden="1" outlineLevel="1" x14ac:dyDescent="0.3">
      <c r="A40" s="130"/>
      <c r="B40" s="37">
        <v>1</v>
      </c>
      <c r="C40" s="239">
        <v>0</v>
      </c>
      <c r="D40" s="240"/>
      <c r="E40" s="241"/>
      <c r="F40" s="241"/>
      <c r="G40" s="241"/>
      <c r="H40" s="241"/>
      <c r="I40" s="241"/>
      <c r="J40" s="241"/>
      <c r="K40" s="241"/>
      <c r="L40" s="241"/>
      <c r="M40" s="38">
        <f t="shared" si="0"/>
        <v>0</v>
      </c>
      <c r="N40" s="5"/>
      <c r="O40" s="5"/>
      <c r="Q40" s="5"/>
    </row>
    <row r="41" spans="1:17" ht="15" hidden="1" outlineLevel="1" x14ac:dyDescent="0.3">
      <c r="A41" s="130"/>
      <c r="B41" s="37">
        <v>1</v>
      </c>
      <c r="C41" s="239">
        <v>0</v>
      </c>
      <c r="D41" s="240"/>
      <c r="E41" s="241"/>
      <c r="F41" s="241"/>
      <c r="G41" s="241"/>
      <c r="H41" s="241"/>
      <c r="I41" s="241"/>
      <c r="J41" s="241"/>
      <c r="K41" s="241"/>
      <c r="L41" s="241"/>
      <c r="M41" s="38">
        <f>SUM(D41:L41)</f>
        <v>0</v>
      </c>
      <c r="N41" s="5"/>
      <c r="O41" s="5"/>
      <c r="Q41" s="5"/>
    </row>
    <row r="42" spans="1:17" ht="15" hidden="1" outlineLevel="1" x14ac:dyDescent="0.3">
      <c r="A42" s="130"/>
      <c r="B42" s="37">
        <v>1</v>
      </c>
      <c r="C42" s="239">
        <v>0</v>
      </c>
      <c r="D42" s="240"/>
      <c r="E42" s="241"/>
      <c r="F42" s="241"/>
      <c r="G42" s="241"/>
      <c r="H42" s="241"/>
      <c r="I42" s="241"/>
      <c r="J42" s="241"/>
      <c r="K42" s="241"/>
      <c r="L42" s="241"/>
      <c r="M42" s="38">
        <f>SUM(D42:L42)</f>
        <v>0</v>
      </c>
      <c r="N42" s="5"/>
      <c r="O42" s="5"/>
      <c r="Q42" s="5"/>
    </row>
    <row r="43" spans="1:17" ht="15" hidden="1" outlineLevel="1" x14ac:dyDescent="0.3">
      <c r="A43" s="130"/>
      <c r="B43" s="37">
        <v>1</v>
      </c>
      <c r="C43" s="239">
        <v>0</v>
      </c>
      <c r="D43" s="240"/>
      <c r="E43" s="241"/>
      <c r="F43" s="241"/>
      <c r="G43" s="241"/>
      <c r="H43" s="241"/>
      <c r="I43" s="241"/>
      <c r="J43" s="241"/>
      <c r="K43" s="241"/>
      <c r="L43" s="241"/>
      <c r="M43" s="38">
        <f>SUM(D43:L43)</f>
        <v>0</v>
      </c>
      <c r="N43" s="5"/>
      <c r="O43" s="5"/>
      <c r="Q43" s="5"/>
    </row>
    <row r="44" spans="1:17" ht="15" hidden="1" outlineLevel="1" x14ac:dyDescent="0.3">
      <c r="A44" s="130"/>
      <c r="B44" s="37">
        <v>1</v>
      </c>
      <c r="C44" s="239">
        <v>0</v>
      </c>
      <c r="D44" s="240"/>
      <c r="E44" s="241"/>
      <c r="F44" s="241"/>
      <c r="G44" s="241"/>
      <c r="H44" s="241"/>
      <c r="I44" s="241"/>
      <c r="J44" s="241"/>
      <c r="K44" s="241"/>
      <c r="L44" s="241"/>
      <c r="M44" s="38">
        <f>SUM(D44:L44)</f>
        <v>0</v>
      </c>
      <c r="N44" s="5"/>
      <c r="O44" s="5"/>
      <c r="Q44" s="5"/>
    </row>
    <row r="45" spans="1:17" ht="15" hidden="1" outlineLevel="1" x14ac:dyDescent="0.3">
      <c r="A45" s="130"/>
      <c r="B45" s="37">
        <v>1</v>
      </c>
      <c r="C45" s="239">
        <v>0</v>
      </c>
      <c r="D45" s="240"/>
      <c r="E45" s="241"/>
      <c r="F45" s="241"/>
      <c r="G45" s="241"/>
      <c r="H45" s="241"/>
      <c r="I45" s="241"/>
      <c r="J45" s="241"/>
      <c r="K45" s="241"/>
      <c r="L45" s="241"/>
      <c r="M45" s="38">
        <f>SUM(D45:L45)</f>
        <v>0</v>
      </c>
      <c r="N45" s="5"/>
      <c r="O45" s="5"/>
      <c r="Q45" s="5"/>
    </row>
    <row r="46" spans="1:17" ht="15" hidden="1" outlineLevel="1" x14ac:dyDescent="0.3">
      <c r="A46" s="130"/>
      <c r="B46" s="37">
        <v>1</v>
      </c>
      <c r="C46" s="239">
        <v>0</v>
      </c>
      <c r="D46" s="240"/>
      <c r="E46" s="241"/>
      <c r="F46" s="241"/>
      <c r="G46" s="241"/>
      <c r="H46" s="241"/>
      <c r="I46" s="241"/>
      <c r="J46" s="241"/>
      <c r="K46" s="241"/>
      <c r="L46" s="241"/>
      <c r="M46" s="38">
        <f t="shared" ref="M46:M50" si="3">SUM(D46:L46)</f>
        <v>0</v>
      </c>
      <c r="N46" s="5"/>
      <c r="O46" s="5"/>
      <c r="Q46" s="5"/>
    </row>
    <row r="47" spans="1:17" ht="15" hidden="1" outlineLevel="1" x14ac:dyDescent="0.3">
      <c r="A47" s="130"/>
      <c r="B47" s="37">
        <v>1</v>
      </c>
      <c r="C47" s="239">
        <v>0</v>
      </c>
      <c r="D47" s="240"/>
      <c r="E47" s="241"/>
      <c r="F47" s="241"/>
      <c r="G47" s="241"/>
      <c r="H47" s="241"/>
      <c r="I47" s="241"/>
      <c r="J47" s="241"/>
      <c r="K47" s="241"/>
      <c r="L47" s="241"/>
      <c r="M47" s="38">
        <f t="shared" si="3"/>
        <v>0</v>
      </c>
      <c r="N47" s="5"/>
      <c r="O47" s="5"/>
      <c r="Q47" s="5"/>
    </row>
    <row r="48" spans="1:17" ht="15" hidden="1" outlineLevel="1" x14ac:dyDescent="0.3">
      <c r="A48" s="130"/>
      <c r="B48" s="37">
        <v>1</v>
      </c>
      <c r="C48" s="239">
        <v>0</v>
      </c>
      <c r="D48" s="240"/>
      <c r="E48" s="241"/>
      <c r="F48" s="241"/>
      <c r="G48" s="241"/>
      <c r="H48" s="241"/>
      <c r="I48" s="241"/>
      <c r="J48" s="241"/>
      <c r="K48" s="241"/>
      <c r="L48" s="241"/>
      <c r="M48" s="38">
        <f t="shared" si="3"/>
        <v>0</v>
      </c>
      <c r="N48" s="5"/>
      <c r="O48" s="5"/>
      <c r="Q48" s="5"/>
    </row>
    <row r="49" spans="1:17" ht="15" hidden="1" outlineLevel="1" x14ac:dyDescent="0.3">
      <c r="A49" s="130"/>
      <c r="B49" s="37">
        <v>1</v>
      </c>
      <c r="C49" s="239">
        <v>0</v>
      </c>
      <c r="D49" s="240"/>
      <c r="E49" s="241"/>
      <c r="F49" s="241"/>
      <c r="G49" s="241"/>
      <c r="H49" s="241"/>
      <c r="I49" s="241"/>
      <c r="J49" s="241"/>
      <c r="K49" s="241"/>
      <c r="L49" s="241"/>
      <c r="M49" s="38">
        <f t="shared" si="3"/>
        <v>0</v>
      </c>
      <c r="N49" s="5"/>
      <c r="O49" s="5"/>
      <c r="Q49" s="5"/>
    </row>
    <row r="50" spans="1:17" ht="15" collapsed="1" x14ac:dyDescent="0.3">
      <c r="A50" s="130"/>
      <c r="B50" s="37">
        <v>1</v>
      </c>
      <c r="C50" s="239">
        <v>0</v>
      </c>
      <c r="D50" s="240"/>
      <c r="E50" s="241"/>
      <c r="F50" s="241"/>
      <c r="G50" s="241"/>
      <c r="H50" s="241"/>
      <c r="I50" s="241"/>
      <c r="J50" s="241"/>
      <c r="K50" s="241"/>
      <c r="L50" s="241"/>
      <c r="M50" s="38">
        <f t="shared" si="3"/>
        <v>0</v>
      </c>
      <c r="N50" s="5"/>
      <c r="O50" s="5"/>
      <c r="Q50" s="5"/>
    </row>
    <row r="51" spans="1:17" ht="15" hidden="1" outlineLevel="1" x14ac:dyDescent="0.3">
      <c r="A51" s="130"/>
      <c r="B51" s="37">
        <v>1</v>
      </c>
      <c r="C51" s="239">
        <v>0</v>
      </c>
      <c r="D51" s="240"/>
      <c r="E51" s="241"/>
      <c r="F51" s="241"/>
      <c r="G51" s="241"/>
      <c r="H51" s="241"/>
      <c r="I51" s="241"/>
      <c r="J51" s="241"/>
      <c r="K51" s="241"/>
      <c r="L51" s="241"/>
      <c r="M51" s="38">
        <f t="shared" ref="M51:M61" si="4">SUM(D51:L51)</f>
        <v>0</v>
      </c>
      <c r="N51" s="5"/>
      <c r="O51" s="5"/>
      <c r="Q51" s="5"/>
    </row>
    <row r="52" spans="1:17" ht="15" hidden="1" outlineLevel="1" x14ac:dyDescent="0.3">
      <c r="A52" s="130"/>
      <c r="B52" s="37">
        <v>1</v>
      </c>
      <c r="C52" s="239">
        <v>0</v>
      </c>
      <c r="D52" s="240"/>
      <c r="E52" s="241"/>
      <c r="F52" s="241"/>
      <c r="G52" s="241"/>
      <c r="H52" s="241"/>
      <c r="I52" s="241"/>
      <c r="J52" s="241"/>
      <c r="K52" s="241"/>
      <c r="L52" s="241"/>
      <c r="M52" s="38">
        <f t="shared" si="4"/>
        <v>0</v>
      </c>
      <c r="N52" s="5"/>
      <c r="O52" s="5"/>
      <c r="Q52" s="5"/>
    </row>
    <row r="53" spans="1:17" ht="15" hidden="1" outlineLevel="1" x14ac:dyDescent="0.3">
      <c r="A53" s="130"/>
      <c r="B53" s="37">
        <v>1</v>
      </c>
      <c r="C53" s="239">
        <v>0</v>
      </c>
      <c r="D53" s="240"/>
      <c r="E53" s="241"/>
      <c r="F53" s="241"/>
      <c r="G53" s="241"/>
      <c r="H53" s="241"/>
      <c r="I53" s="241"/>
      <c r="J53" s="241"/>
      <c r="K53" s="241"/>
      <c r="L53" s="241"/>
      <c r="M53" s="38">
        <f t="shared" si="4"/>
        <v>0</v>
      </c>
      <c r="N53" s="5"/>
      <c r="O53" s="5"/>
      <c r="Q53" s="5"/>
    </row>
    <row r="54" spans="1:17" ht="15" hidden="1" outlineLevel="1" x14ac:dyDescent="0.3">
      <c r="A54" s="130"/>
      <c r="B54" s="37">
        <v>1</v>
      </c>
      <c r="C54" s="239">
        <v>0</v>
      </c>
      <c r="D54" s="240"/>
      <c r="E54" s="241"/>
      <c r="F54" s="241"/>
      <c r="G54" s="241"/>
      <c r="H54" s="241"/>
      <c r="I54" s="241"/>
      <c r="J54" s="241"/>
      <c r="K54" s="241"/>
      <c r="L54" s="241"/>
      <c r="M54" s="38">
        <f t="shared" si="4"/>
        <v>0</v>
      </c>
      <c r="N54" s="5"/>
      <c r="O54" s="5"/>
      <c r="Q54" s="5"/>
    </row>
    <row r="55" spans="1:17" ht="15" hidden="1" outlineLevel="1" x14ac:dyDescent="0.3">
      <c r="A55" s="130"/>
      <c r="B55" s="37">
        <v>1</v>
      </c>
      <c r="C55" s="239">
        <v>0</v>
      </c>
      <c r="D55" s="240"/>
      <c r="E55" s="241"/>
      <c r="F55" s="241"/>
      <c r="G55" s="241"/>
      <c r="H55" s="241"/>
      <c r="I55" s="241"/>
      <c r="J55" s="241"/>
      <c r="K55" s="241"/>
      <c r="L55" s="241"/>
      <c r="M55" s="38">
        <f t="shared" si="4"/>
        <v>0</v>
      </c>
      <c r="N55" s="5"/>
      <c r="O55" s="5"/>
      <c r="Q55" s="5"/>
    </row>
    <row r="56" spans="1:17" ht="15" hidden="1" outlineLevel="1" x14ac:dyDescent="0.3">
      <c r="A56" s="130"/>
      <c r="B56" s="37">
        <v>1</v>
      </c>
      <c r="C56" s="239">
        <v>0</v>
      </c>
      <c r="D56" s="240"/>
      <c r="E56" s="241"/>
      <c r="F56" s="241"/>
      <c r="G56" s="241"/>
      <c r="H56" s="241"/>
      <c r="I56" s="241"/>
      <c r="J56" s="241"/>
      <c r="K56" s="241"/>
      <c r="L56" s="241"/>
      <c r="M56" s="38">
        <f t="shared" si="4"/>
        <v>0</v>
      </c>
      <c r="N56" s="5"/>
      <c r="O56" s="5"/>
      <c r="Q56" s="5"/>
    </row>
    <row r="57" spans="1:17" ht="15" hidden="1" outlineLevel="1" x14ac:dyDescent="0.3">
      <c r="A57" s="130"/>
      <c r="B57" s="37">
        <v>1</v>
      </c>
      <c r="C57" s="239">
        <v>0</v>
      </c>
      <c r="D57" s="240"/>
      <c r="E57" s="241"/>
      <c r="F57" s="241"/>
      <c r="G57" s="241"/>
      <c r="H57" s="241"/>
      <c r="I57" s="241"/>
      <c r="J57" s="241"/>
      <c r="K57" s="241"/>
      <c r="L57" s="241"/>
      <c r="M57" s="38">
        <f t="shared" si="4"/>
        <v>0</v>
      </c>
      <c r="N57" s="5"/>
      <c r="O57" s="5"/>
      <c r="Q57" s="5"/>
    </row>
    <row r="58" spans="1:17" ht="15" hidden="1" outlineLevel="1" x14ac:dyDescent="0.3">
      <c r="A58" s="130"/>
      <c r="B58" s="37">
        <v>1</v>
      </c>
      <c r="C58" s="239">
        <v>0</v>
      </c>
      <c r="D58" s="240"/>
      <c r="E58" s="241"/>
      <c r="F58" s="241"/>
      <c r="G58" s="241"/>
      <c r="H58" s="241"/>
      <c r="I58" s="241"/>
      <c r="J58" s="241"/>
      <c r="K58" s="241"/>
      <c r="L58" s="241"/>
      <c r="M58" s="38">
        <f t="shared" si="4"/>
        <v>0</v>
      </c>
      <c r="N58" s="5"/>
      <c r="O58" s="5"/>
      <c r="Q58" s="5"/>
    </row>
    <row r="59" spans="1:17" ht="15" hidden="1" outlineLevel="1" x14ac:dyDescent="0.3">
      <c r="A59" s="130"/>
      <c r="B59" s="37">
        <v>1</v>
      </c>
      <c r="C59" s="239">
        <v>0</v>
      </c>
      <c r="D59" s="240"/>
      <c r="E59" s="241"/>
      <c r="F59" s="241"/>
      <c r="G59" s="241"/>
      <c r="H59" s="241"/>
      <c r="I59" s="241"/>
      <c r="J59" s="241"/>
      <c r="K59" s="241"/>
      <c r="L59" s="241"/>
      <c r="M59" s="38">
        <f t="shared" si="4"/>
        <v>0</v>
      </c>
      <c r="N59" s="5"/>
      <c r="O59" s="5"/>
      <c r="Q59" s="5"/>
    </row>
    <row r="60" spans="1:17" ht="15" hidden="1" outlineLevel="1" x14ac:dyDescent="0.3">
      <c r="A60" s="130"/>
      <c r="B60" s="37">
        <v>1</v>
      </c>
      <c r="C60" s="239">
        <v>0</v>
      </c>
      <c r="D60" s="240"/>
      <c r="E60" s="241"/>
      <c r="F60" s="241"/>
      <c r="G60" s="241"/>
      <c r="H60" s="241"/>
      <c r="I60" s="241"/>
      <c r="J60" s="241"/>
      <c r="K60" s="241"/>
      <c r="L60" s="241"/>
      <c r="M60" s="38">
        <f t="shared" si="4"/>
        <v>0</v>
      </c>
      <c r="N60" s="5"/>
      <c r="O60" s="5"/>
      <c r="Q60" s="5"/>
    </row>
    <row r="61" spans="1:17" ht="15" collapsed="1" x14ac:dyDescent="0.3">
      <c r="A61" s="130"/>
      <c r="B61" s="39">
        <v>1</v>
      </c>
      <c r="C61" s="242">
        <v>0</v>
      </c>
      <c r="D61" s="243"/>
      <c r="E61" s="244"/>
      <c r="F61" s="244"/>
      <c r="G61" s="244"/>
      <c r="H61" s="244"/>
      <c r="I61" s="244"/>
      <c r="J61" s="244"/>
      <c r="K61" s="244"/>
      <c r="L61" s="244"/>
      <c r="M61" s="41">
        <f t="shared" si="4"/>
        <v>0</v>
      </c>
      <c r="N61" s="5"/>
      <c r="O61" s="5"/>
      <c r="Q61" s="5"/>
    </row>
    <row r="62" spans="1:17" ht="15" hidden="1" x14ac:dyDescent="0.3">
      <c r="A62" s="42"/>
      <c r="B62" s="43"/>
      <c r="C62" s="44"/>
      <c r="D62" s="45"/>
      <c r="E62" s="45"/>
      <c r="F62" s="45"/>
      <c r="G62" s="45"/>
      <c r="H62" s="45"/>
      <c r="I62" s="45"/>
      <c r="J62" s="45"/>
      <c r="K62" s="45"/>
      <c r="L62" s="45"/>
      <c r="M62" s="46"/>
      <c r="N62" s="5"/>
      <c r="O62" s="5"/>
      <c r="Q62" s="5"/>
    </row>
    <row r="63" spans="1:17" ht="15" x14ac:dyDescent="0.3">
      <c r="A63" s="47" t="s">
        <v>157</v>
      </c>
      <c r="B63" s="29"/>
      <c r="C63" s="48">
        <f>SUM(C12:C61)</f>
        <v>0</v>
      </c>
      <c r="D63" s="49">
        <f>SUMPRODUCT($C12:$C62,D12:D62)</f>
        <v>0</v>
      </c>
      <c r="E63" s="50">
        <f t="shared" ref="E63:L63" si="5">SUMPRODUCT($C12:$C62,E12:E62)</f>
        <v>0</v>
      </c>
      <c r="F63" s="50">
        <f t="shared" si="5"/>
        <v>0</v>
      </c>
      <c r="G63" s="50">
        <f t="shared" si="5"/>
        <v>0</v>
      </c>
      <c r="H63" s="50">
        <f t="shared" si="5"/>
        <v>0</v>
      </c>
      <c r="I63" s="50">
        <f t="shared" si="5"/>
        <v>0</v>
      </c>
      <c r="J63" s="50">
        <f t="shared" si="5"/>
        <v>0</v>
      </c>
      <c r="K63" s="50">
        <f t="shared" si="5"/>
        <v>0</v>
      </c>
      <c r="L63" s="51">
        <f t="shared" si="5"/>
        <v>0</v>
      </c>
      <c r="M63" s="52">
        <f>IFERROR(SUM(D63:L63)/C63,0)</f>
        <v>0</v>
      </c>
      <c r="N63" s="5"/>
      <c r="O63" s="5"/>
      <c r="Q63" s="5"/>
    </row>
    <row r="64" spans="1:17" ht="15" x14ac:dyDescent="0.3">
      <c r="A64" s="53" t="s">
        <v>134</v>
      </c>
      <c r="B64" s="54"/>
      <c r="C64" s="55">
        <f>C63*B10</f>
        <v>0</v>
      </c>
      <c r="D64" s="56">
        <f>D63*$B$10</f>
        <v>0</v>
      </c>
      <c r="E64" s="57">
        <f t="shared" ref="E64:L64" si="6">E63*$B$10</f>
        <v>0</v>
      </c>
      <c r="F64" s="57">
        <f t="shared" si="6"/>
        <v>0</v>
      </c>
      <c r="G64" s="57">
        <f t="shared" si="6"/>
        <v>0</v>
      </c>
      <c r="H64" s="57">
        <f t="shared" si="6"/>
        <v>0</v>
      </c>
      <c r="I64" s="57">
        <f t="shared" si="6"/>
        <v>0</v>
      </c>
      <c r="J64" s="57">
        <f t="shared" si="6"/>
        <v>0</v>
      </c>
      <c r="K64" s="57">
        <f t="shared" si="6"/>
        <v>0</v>
      </c>
      <c r="L64" s="58">
        <f t="shared" si="6"/>
        <v>0</v>
      </c>
      <c r="M64" s="59">
        <f>IFERROR(SUM(D64:L64)/C64,0)</f>
        <v>0</v>
      </c>
      <c r="N64" s="5"/>
      <c r="O64" s="5"/>
      <c r="Q64" s="5"/>
    </row>
    <row r="65" spans="1:17" ht="15.75" thickBot="1" x14ac:dyDescent="0.35">
      <c r="A65" s="267" t="s">
        <v>13</v>
      </c>
      <c r="B65" s="268"/>
      <c r="C65" s="269"/>
      <c r="D65" s="270"/>
      <c r="E65" s="271"/>
      <c r="F65" s="271"/>
      <c r="G65" s="271"/>
      <c r="H65" s="271"/>
      <c r="I65" s="271"/>
      <c r="J65" s="271"/>
      <c r="K65" s="271"/>
      <c r="L65" s="272"/>
      <c r="M65" s="273"/>
      <c r="N65" s="5"/>
      <c r="O65" s="5"/>
      <c r="Q65" s="5"/>
    </row>
    <row r="66" spans="1:17" ht="15.75" thickBot="1" x14ac:dyDescent="0.35">
      <c r="A66" s="28" t="s">
        <v>133</v>
      </c>
      <c r="B66" s="129"/>
      <c r="C66" s="35"/>
      <c r="D66" s="30"/>
      <c r="E66" s="31"/>
      <c r="F66" s="31"/>
      <c r="G66" s="31"/>
      <c r="H66" s="31"/>
      <c r="I66" s="31"/>
      <c r="J66" s="31"/>
      <c r="K66" s="31"/>
      <c r="L66" s="60"/>
      <c r="M66" s="32"/>
      <c r="N66" s="5"/>
      <c r="O66" s="5"/>
      <c r="Q66" s="5"/>
    </row>
    <row r="67" spans="1:17" ht="15" x14ac:dyDescent="0.3">
      <c r="A67" s="33"/>
      <c r="B67" s="34"/>
      <c r="C67" s="35"/>
      <c r="D67" s="30" t="s">
        <v>126</v>
      </c>
      <c r="E67" s="31" t="s">
        <v>126</v>
      </c>
      <c r="F67" s="31" t="s">
        <v>126</v>
      </c>
      <c r="G67" s="31" t="s">
        <v>126</v>
      </c>
      <c r="H67" s="31" t="s">
        <v>126</v>
      </c>
      <c r="I67" s="31" t="s">
        <v>126</v>
      </c>
      <c r="J67" s="31" t="s">
        <v>126</v>
      </c>
      <c r="K67" s="31" t="s">
        <v>126</v>
      </c>
      <c r="L67" s="60" t="s">
        <v>126</v>
      </c>
      <c r="M67" s="32"/>
      <c r="N67" s="5"/>
      <c r="O67" s="5"/>
      <c r="Q67" s="5"/>
    </row>
    <row r="68" spans="1:17" ht="15" x14ac:dyDescent="0.3">
      <c r="A68" s="130"/>
      <c r="B68" s="245"/>
      <c r="C68" s="239">
        <v>0</v>
      </c>
      <c r="D68" s="240"/>
      <c r="E68" s="241"/>
      <c r="F68" s="241"/>
      <c r="G68" s="241"/>
      <c r="H68" s="241"/>
      <c r="I68" s="241"/>
      <c r="J68" s="241"/>
      <c r="K68" s="241"/>
      <c r="L68" s="241"/>
      <c r="M68" s="38">
        <f t="shared" ref="M68:M75" si="7">SUM(D68:L68)</f>
        <v>0</v>
      </c>
      <c r="N68" s="5"/>
      <c r="O68" s="5"/>
      <c r="Q68" s="5"/>
    </row>
    <row r="69" spans="1:17" ht="15" x14ac:dyDescent="0.3">
      <c r="A69" s="130"/>
      <c r="B69" s="245"/>
      <c r="C69" s="239">
        <v>0</v>
      </c>
      <c r="D69" s="240"/>
      <c r="E69" s="241"/>
      <c r="F69" s="241"/>
      <c r="G69" s="241"/>
      <c r="H69" s="241"/>
      <c r="I69" s="241"/>
      <c r="J69" s="241"/>
      <c r="K69" s="241"/>
      <c r="L69" s="241"/>
      <c r="M69" s="38">
        <f t="shared" si="7"/>
        <v>0</v>
      </c>
      <c r="N69" s="5"/>
      <c r="O69" s="5"/>
      <c r="Q69" s="5"/>
    </row>
    <row r="70" spans="1:17" ht="15" x14ac:dyDescent="0.3">
      <c r="A70" s="130"/>
      <c r="B70" s="245"/>
      <c r="C70" s="239">
        <v>0</v>
      </c>
      <c r="D70" s="240"/>
      <c r="E70" s="241"/>
      <c r="F70" s="241"/>
      <c r="G70" s="241"/>
      <c r="H70" s="241"/>
      <c r="I70" s="241"/>
      <c r="J70" s="241"/>
      <c r="K70" s="241"/>
      <c r="L70" s="241"/>
      <c r="M70" s="38">
        <f t="shared" si="7"/>
        <v>0</v>
      </c>
      <c r="N70" s="5"/>
      <c r="O70" s="5"/>
      <c r="Q70" s="5"/>
    </row>
    <row r="71" spans="1:17" s="6" customFormat="1" ht="15" x14ac:dyDescent="0.3">
      <c r="A71" s="130"/>
      <c r="B71" s="245"/>
      <c r="C71" s="239">
        <v>0</v>
      </c>
      <c r="D71" s="240"/>
      <c r="E71" s="241"/>
      <c r="F71" s="241"/>
      <c r="G71" s="241"/>
      <c r="H71" s="241"/>
      <c r="I71" s="241"/>
      <c r="J71" s="241"/>
      <c r="K71" s="241"/>
      <c r="L71" s="241"/>
      <c r="M71" s="38">
        <f t="shared" si="7"/>
        <v>0</v>
      </c>
    </row>
    <row r="72" spans="1:17" ht="15" x14ac:dyDescent="0.3">
      <c r="A72" s="130"/>
      <c r="B72" s="245"/>
      <c r="C72" s="239">
        <v>0</v>
      </c>
      <c r="D72" s="240"/>
      <c r="E72" s="241"/>
      <c r="F72" s="241"/>
      <c r="G72" s="241"/>
      <c r="H72" s="241"/>
      <c r="I72" s="241"/>
      <c r="J72" s="241"/>
      <c r="K72" s="241"/>
      <c r="L72" s="241"/>
      <c r="M72" s="38">
        <f t="shared" si="7"/>
        <v>0</v>
      </c>
      <c r="N72" s="5"/>
      <c r="O72" s="5"/>
      <c r="Q72" s="5"/>
    </row>
    <row r="73" spans="1:17" ht="15" x14ac:dyDescent="0.3">
      <c r="A73" s="130"/>
      <c r="B73" s="245"/>
      <c r="C73" s="239">
        <v>0</v>
      </c>
      <c r="D73" s="240"/>
      <c r="E73" s="241"/>
      <c r="F73" s="241"/>
      <c r="G73" s="241"/>
      <c r="H73" s="241"/>
      <c r="I73" s="241"/>
      <c r="J73" s="241"/>
      <c r="K73" s="241"/>
      <c r="L73" s="241"/>
      <c r="M73" s="38">
        <f t="shared" si="7"/>
        <v>0</v>
      </c>
      <c r="N73" s="5"/>
      <c r="O73" s="5"/>
      <c r="Q73" s="5"/>
    </row>
    <row r="74" spans="1:17" ht="15" x14ac:dyDescent="0.3">
      <c r="A74" s="130"/>
      <c r="B74" s="245"/>
      <c r="C74" s="239">
        <v>0</v>
      </c>
      <c r="D74" s="240"/>
      <c r="E74" s="241"/>
      <c r="F74" s="241"/>
      <c r="G74" s="241"/>
      <c r="H74" s="241"/>
      <c r="I74" s="241"/>
      <c r="J74" s="241"/>
      <c r="K74" s="241"/>
      <c r="L74" s="241"/>
      <c r="M74" s="38">
        <f t="shared" si="7"/>
        <v>0</v>
      </c>
      <c r="N74" s="5"/>
      <c r="O74" s="5"/>
      <c r="Q74" s="5"/>
    </row>
    <row r="75" spans="1:17" ht="15" x14ac:dyDescent="0.3">
      <c r="A75" s="130"/>
      <c r="B75" s="245"/>
      <c r="C75" s="239">
        <v>0</v>
      </c>
      <c r="D75" s="240"/>
      <c r="E75" s="241"/>
      <c r="F75" s="241"/>
      <c r="G75" s="241"/>
      <c r="H75" s="241"/>
      <c r="I75" s="241"/>
      <c r="J75" s="241"/>
      <c r="K75" s="241"/>
      <c r="L75" s="241"/>
      <c r="M75" s="38">
        <f t="shared" si="7"/>
        <v>0</v>
      </c>
      <c r="N75" s="5"/>
      <c r="O75" s="5"/>
      <c r="Q75" s="5"/>
    </row>
    <row r="76" spans="1:17" ht="15" hidden="1" outlineLevel="1" x14ac:dyDescent="0.3">
      <c r="A76" s="130"/>
      <c r="B76" s="245"/>
      <c r="C76" s="239">
        <v>0</v>
      </c>
      <c r="D76" s="240"/>
      <c r="E76" s="241"/>
      <c r="F76" s="241"/>
      <c r="G76" s="241"/>
      <c r="H76" s="241"/>
      <c r="I76" s="241"/>
      <c r="J76" s="241"/>
      <c r="K76" s="241"/>
      <c r="L76" s="241"/>
      <c r="M76" s="38">
        <f t="shared" ref="M76:M77" si="8">SUM(D76:L76)</f>
        <v>0</v>
      </c>
      <c r="N76" s="5"/>
      <c r="O76" s="5"/>
      <c r="Q76" s="5"/>
    </row>
    <row r="77" spans="1:17" ht="15" hidden="1" outlineLevel="1" x14ac:dyDescent="0.3">
      <c r="A77" s="130"/>
      <c r="B77" s="245"/>
      <c r="C77" s="239">
        <v>0</v>
      </c>
      <c r="D77" s="240"/>
      <c r="E77" s="241"/>
      <c r="F77" s="241"/>
      <c r="G77" s="241"/>
      <c r="H77" s="241"/>
      <c r="I77" s="241"/>
      <c r="J77" s="241"/>
      <c r="K77" s="241"/>
      <c r="L77" s="241"/>
      <c r="M77" s="38">
        <f t="shared" si="8"/>
        <v>0</v>
      </c>
      <c r="N77" s="5"/>
      <c r="O77" s="5"/>
      <c r="Q77" s="5"/>
    </row>
    <row r="78" spans="1:17" ht="15" hidden="1" outlineLevel="1" x14ac:dyDescent="0.3">
      <c r="A78" s="130"/>
      <c r="B78" s="245"/>
      <c r="C78" s="239">
        <v>0</v>
      </c>
      <c r="D78" s="240"/>
      <c r="E78" s="241"/>
      <c r="F78" s="241"/>
      <c r="G78" s="241"/>
      <c r="H78" s="241"/>
      <c r="I78" s="241"/>
      <c r="J78" s="241"/>
      <c r="K78" s="241"/>
      <c r="L78" s="241"/>
      <c r="M78" s="38">
        <f t="shared" ref="M78:M85" si="9">SUM(D78:L78)</f>
        <v>0</v>
      </c>
      <c r="N78" s="5"/>
      <c r="O78" s="5"/>
      <c r="Q78" s="5"/>
    </row>
    <row r="79" spans="1:17" ht="15" hidden="1" outlineLevel="1" x14ac:dyDescent="0.3">
      <c r="A79" s="130"/>
      <c r="B79" s="245"/>
      <c r="C79" s="239">
        <v>0</v>
      </c>
      <c r="D79" s="240"/>
      <c r="E79" s="241"/>
      <c r="F79" s="241"/>
      <c r="G79" s="241"/>
      <c r="H79" s="241"/>
      <c r="I79" s="241"/>
      <c r="J79" s="241"/>
      <c r="K79" s="241"/>
      <c r="L79" s="241"/>
      <c r="M79" s="38">
        <f t="shared" si="9"/>
        <v>0</v>
      </c>
      <c r="N79" s="5"/>
      <c r="O79" s="5"/>
      <c r="Q79" s="5"/>
    </row>
    <row r="80" spans="1:17" ht="15" hidden="1" outlineLevel="1" x14ac:dyDescent="0.3">
      <c r="A80" s="130"/>
      <c r="B80" s="245"/>
      <c r="C80" s="239">
        <v>0</v>
      </c>
      <c r="D80" s="240"/>
      <c r="E80" s="241"/>
      <c r="F80" s="241"/>
      <c r="G80" s="241"/>
      <c r="H80" s="241"/>
      <c r="I80" s="241"/>
      <c r="J80" s="241"/>
      <c r="K80" s="241"/>
      <c r="L80" s="241"/>
      <c r="M80" s="38">
        <f t="shared" si="9"/>
        <v>0</v>
      </c>
      <c r="N80" s="5"/>
      <c r="O80" s="5"/>
      <c r="Q80" s="5"/>
    </row>
    <row r="81" spans="1:17" s="6" customFormat="1" ht="15" hidden="1" outlineLevel="1" x14ac:dyDescent="0.3">
      <c r="A81" s="130"/>
      <c r="B81" s="245"/>
      <c r="C81" s="239">
        <v>0</v>
      </c>
      <c r="D81" s="240"/>
      <c r="E81" s="241"/>
      <c r="F81" s="241"/>
      <c r="G81" s="241"/>
      <c r="H81" s="241"/>
      <c r="I81" s="241"/>
      <c r="J81" s="241"/>
      <c r="K81" s="241"/>
      <c r="L81" s="241"/>
      <c r="M81" s="38">
        <f t="shared" si="9"/>
        <v>0</v>
      </c>
    </row>
    <row r="82" spans="1:17" ht="15" hidden="1" outlineLevel="1" x14ac:dyDescent="0.3">
      <c r="A82" s="130"/>
      <c r="B82" s="245"/>
      <c r="C82" s="239">
        <v>0</v>
      </c>
      <c r="D82" s="240"/>
      <c r="E82" s="241"/>
      <c r="F82" s="241"/>
      <c r="G82" s="241"/>
      <c r="H82" s="241"/>
      <c r="I82" s="241"/>
      <c r="J82" s="241"/>
      <c r="K82" s="241"/>
      <c r="L82" s="241"/>
      <c r="M82" s="38">
        <f t="shared" si="9"/>
        <v>0</v>
      </c>
      <c r="N82" s="5"/>
      <c r="O82" s="5"/>
      <c r="Q82" s="5"/>
    </row>
    <row r="83" spans="1:17" ht="15" hidden="1" outlineLevel="1" x14ac:dyDescent="0.3">
      <c r="A83" s="130"/>
      <c r="B83" s="245"/>
      <c r="C83" s="239">
        <v>0</v>
      </c>
      <c r="D83" s="240"/>
      <c r="E83" s="241"/>
      <c r="F83" s="241"/>
      <c r="G83" s="241"/>
      <c r="H83" s="241"/>
      <c r="I83" s="241"/>
      <c r="J83" s="241"/>
      <c r="K83" s="241"/>
      <c r="L83" s="241"/>
      <c r="M83" s="38">
        <f t="shared" si="9"/>
        <v>0</v>
      </c>
      <c r="N83" s="5"/>
      <c r="O83" s="5"/>
      <c r="Q83" s="5"/>
    </row>
    <row r="84" spans="1:17" ht="15" hidden="1" outlineLevel="1" x14ac:dyDescent="0.3">
      <c r="A84" s="130"/>
      <c r="B84" s="245"/>
      <c r="C84" s="239">
        <v>0</v>
      </c>
      <c r="D84" s="240"/>
      <c r="E84" s="241"/>
      <c r="F84" s="241"/>
      <c r="G84" s="241"/>
      <c r="H84" s="241"/>
      <c r="I84" s="241"/>
      <c r="J84" s="241"/>
      <c r="K84" s="241"/>
      <c r="L84" s="241"/>
      <c r="M84" s="38">
        <f t="shared" si="9"/>
        <v>0</v>
      </c>
      <c r="N84" s="5"/>
      <c r="O84" s="5"/>
      <c r="Q84" s="5"/>
    </row>
    <row r="85" spans="1:17" ht="15" hidden="1" outlineLevel="1" x14ac:dyDescent="0.3">
      <c r="A85" s="130"/>
      <c r="B85" s="245"/>
      <c r="C85" s="239">
        <v>0</v>
      </c>
      <c r="D85" s="240"/>
      <c r="E85" s="241"/>
      <c r="F85" s="241"/>
      <c r="G85" s="241"/>
      <c r="H85" s="241"/>
      <c r="I85" s="241"/>
      <c r="J85" s="241"/>
      <c r="K85" s="241"/>
      <c r="L85" s="241"/>
      <c r="M85" s="38">
        <f t="shared" si="9"/>
        <v>0</v>
      </c>
      <c r="N85" s="5"/>
      <c r="O85" s="5"/>
      <c r="Q85" s="5"/>
    </row>
    <row r="86" spans="1:17" ht="15" collapsed="1" x14ac:dyDescent="0.3">
      <c r="A86" s="130"/>
      <c r="B86" s="245"/>
      <c r="C86" s="239">
        <v>0</v>
      </c>
      <c r="D86" s="240"/>
      <c r="E86" s="241"/>
      <c r="F86" s="241"/>
      <c r="G86" s="241"/>
      <c r="H86" s="241"/>
      <c r="I86" s="241"/>
      <c r="J86" s="241"/>
      <c r="K86" s="241"/>
      <c r="L86" s="241"/>
      <c r="M86" s="38">
        <f t="shared" ref="M86:M88" si="10">SUM(D86:L86)</f>
        <v>0</v>
      </c>
      <c r="N86" s="5"/>
      <c r="O86" s="5"/>
      <c r="Q86" s="5"/>
    </row>
    <row r="87" spans="1:17" ht="15" hidden="1" outlineLevel="1" x14ac:dyDescent="0.3">
      <c r="A87" s="130"/>
      <c r="B87" s="245"/>
      <c r="C87" s="239">
        <v>0</v>
      </c>
      <c r="D87" s="240"/>
      <c r="E87" s="241"/>
      <c r="F87" s="241"/>
      <c r="G87" s="241"/>
      <c r="H87" s="241"/>
      <c r="I87" s="241"/>
      <c r="J87" s="241"/>
      <c r="K87" s="241"/>
      <c r="L87" s="241"/>
      <c r="M87" s="38">
        <f t="shared" si="10"/>
        <v>0</v>
      </c>
      <c r="N87" s="5"/>
      <c r="O87" s="5"/>
      <c r="Q87" s="5"/>
    </row>
    <row r="88" spans="1:17" ht="15" hidden="1" outlineLevel="1" x14ac:dyDescent="0.3">
      <c r="A88" s="130"/>
      <c r="B88" s="245"/>
      <c r="C88" s="239">
        <v>0</v>
      </c>
      <c r="D88" s="240"/>
      <c r="E88" s="241"/>
      <c r="F88" s="241"/>
      <c r="G88" s="241"/>
      <c r="H88" s="241"/>
      <c r="I88" s="241"/>
      <c r="J88" s="241"/>
      <c r="K88" s="241"/>
      <c r="L88" s="241"/>
      <c r="M88" s="38">
        <f t="shared" si="10"/>
        <v>0</v>
      </c>
      <c r="N88" s="5"/>
      <c r="O88" s="5"/>
      <c r="Q88" s="5"/>
    </row>
    <row r="89" spans="1:17" ht="15" hidden="1" outlineLevel="1" x14ac:dyDescent="0.3">
      <c r="A89" s="130"/>
      <c r="B89" s="245"/>
      <c r="C89" s="239">
        <v>0</v>
      </c>
      <c r="D89" s="240"/>
      <c r="E89" s="241"/>
      <c r="F89" s="241"/>
      <c r="G89" s="241"/>
      <c r="H89" s="241"/>
      <c r="I89" s="241"/>
      <c r="J89" s="241"/>
      <c r="K89" s="241"/>
      <c r="L89" s="241"/>
      <c r="M89" s="38">
        <f t="shared" ref="M89:M97" si="11">SUM(D89:L89)</f>
        <v>0</v>
      </c>
      <c r="N89" s="5"/>
      <c r="O89" s="5"/>
      <c r="Q89" s="5"/>
    </row>
    <row r="90" spans="1:17" ht="15" hidden="1" outlineLevel="1" x14ac:dyDescent="0.3">
      <c r="A90" s="130"/>
      <c r="B90" s="245"/>
      <c r="C90" s="239">
        <v>0</v>
      </c>
      <c r="D90" s="240"/>
      <c r="E90" s="241"/>
      <c r="F90" s="241"/>
      <c r="G90" s="241"/>
      <c r="H90" s="241"/>
      <c r="I90" s="241"/>
      <c r="J90" s="241"/>
      <c r="K90" s="241"/>
      <c r="L90" s="241"/>
      <c r="M90" s="38">
        <f t="shared" si="11"/>
        <v>0</v>
      </c>
      <c r="N90" s="5"/>
      <c r="O90" s="5"/>
      <c r="Q90" s="5"/>
    </row>
    <row r="91" spans="1:17" ht="15" hidden="1" outlineLevel="1" x14ac:dyDescent="0.3">
      <c r="A91" s="130"/>
      <c r="B91" s="245"/>
      <c r="C91" s="239">
        <v>0</v>
      </c>
      <c r="D91" s="240"/>
      <c r="E91" s="241"/>
      <c r="F91" s="241"/>
      <c r="G91" s="241"/>
      <c r="H91" s="241"/>
      <c r="I91" s="241"/>
      <c r="J91" s="241"/>
      <c r="K91" s="241"/>
      <c r="L91" s="241"/>
      <c r="M91" s="38">
        <f t="shared" si="11"/>
        <v>0</v>
      </c>
      <c r="N91" s="5"/>
      <c r="O91" s="5"/>
      <c r="Q91" s="5"/>
    </row>
    <row r="92" spans="1:17" ht="15" hidden="1" outlineLevel="1" x14ac:dyDescent="0.3">
      <c r="A92" s="130"/>
      <c r="B92" s="245"/>
      <c r="C92" s="239">
        <v>0</v>
      </c>
      <c r="D92" s="240"/>
      <c r="E92" s="241"/>
      <c r="F92" s="241"/>
      <c r="G92" s="241"/>
      <c r="H92" s="241"/>
      <c r="I92" s="241"/>
      <c r="J92" s="241"/>
      <c r="K92" s="241"/>
      <c r="L92" s="241"/>
      <c r="M92" s="38">
        <f t="shared" si="11"/>
        <v>0</v>
      </c>
      <c r="N92" s="5"/>
      <c r="O92" s="5"/>
      <c r="Q92" s="5"/>
    </row>
    <row r="93" spans="1:17" ht="15" hidden="1" outlineLevel="1" x14ac:dyDescent="0.3">
      <c r="A93" s="130"/>
      <c r="B93" s="245"/>
      <c r="C93" s="239">
        <v>0</v>
      </c>
      <c r="D93" s="240"/>
      <c r="E93" s="241"/>
      <c r="F93" s="241"/>
      <c r="G93" s="241"/>
      <c r="H93" s="241"/>
      <c r="I93" s="241"/>
      <c r="J93" s="241"/>
      <c r="K93" s="241"/>
      <c r="L93" s="241"/>
      <c r="M93" s="38">
        <f t="shared" si="11"/>
        <v>0</v>
      </c>
      <c r="N93" s="5"/>
      <c r="O93" s="5"/>
      <c r="Q93" s="5"/>
    </row>
    <row r="94" spans="1:17" ht="15" hidden="1" outlineLevel="1" x14ac:dyDescent="0.3">
      <c r="A94" s="130"/>
      <c r="B94" s="245"/>
      <c r="C94" s="239">
        <v>0</v>
      </c>
      <c r="D94" s="240"/>
      <c r="E94" s="241"/>
      <c r="F94" s="241"/>
      <c r="G94" s="241"/>
      <c r="H94" s="241"/>
      <c r="I94" s="241"/>
      <c r="J94" s="241"/>
      <c r="K94" s="241"/>
      <c r="L94" s="241"/>
      <c r="M94" s="38">
        <f t="shared" si="11"/>
        <v>0</v>
      </c>
      <c r="N94" s="5"/>
      <c r="O94" s="5"/>
      <c r="Q94" s="5"/>
    </row>
    <row r="95" spans="1:17" ht="15" hidden="1" outlineLevel="1" x14ac:dyDescent="0.3">
      <c r="A95" s="130"/>
      <c r="B95" s="245"/>
      <c r="C95" s="239">
        <v>0</v>
      </c>
      <c r="D95" s="240"/>
      <c r="E95" s="241"/>
      <c r="F95" s="241"/>
      <c r="G95" s="241"/>
      <c r="H95" s="241"/>
      <c r="I95" s="241"/>
      <c r="J95" s="241"/>
      <c r="K95" s="241"/>
      <c r="L95" s="241"/>
      <c r="M95" s="38">
        <f t="shared" si="11"/>
        <v>0</v>
      </c>
      <c r="N95" s="5"/>
      <c r="O95" s="5"/>
      <c r="Q95" s="5"/>
    </row>
    <row r="96" spans="1:17" ht="15" hidden="1" outlineLevel="1" x14ac:dyDescent="0.3">
      <c r="A96" s="130"/>
      <c r="B96" s="245"/>
      <c r="C96" s="239">
        <v>0</v>
      </c>
      <c r="D96" s="240"/>
      <c r="E96" s="241"/>
      <c r="F96" s="241"/>
      <c r="G96" s="241"/>
      <c r="H96" s="241"/>
      <c r="I96" s="241"/>
      <c r="J96" s="241"/>
      <c r="K96" s="241"/>
      <c r="L96" s="241"/>
      <c r="M96" s="38">
        <f t="shared" si="11"/>
        <v>0</v>
      </c>
      <c r="N96" s="5"/>
      <c r="O96" s="5"/>
      <c r="Q96" s="5"/>
    </row>
    <row r="97" spans="1:17" s="6" customFormat="1" ht="15" collapsed="1" x14ac:dyDescent="0.3">
      <c r="A97" s="130"/>
      <c r="B97" s="246"/>
      <c r="C97" s="242">
        <v>0</v>
      </c>
      <c r="D97" s="240"/>
      <c r="E97" s="241"/>
      <c r="F97" s="241"/>
      <c r="G97" s="241"/>
      <c r="H97" s="241"/>
      <c r="I97" s="241"/>
      <c r="J97" s="241"/>
      <c r="K97" s="241"/>
      <c r="L97" s="241"/>
      <c r="M97" s="41">
        <f t="shared" si="11"/>
        <v>0</v>
      </c>
    </row>
    <row r="98" spans="1:17" s="6" customFormat="1" ht="15" hidden="1" x14ac:dyDescent="0.3">
      <c r="A98" s="61"/>
      <c r="B98" s="62"/>
      <c r="C98" s="44"/>
      <c r="D98" s="40"/>
      <c r="E98" s="40"/>
      <c r="F98" s="40"/>
      <c r="G98" s="40"/>
      <c r="H98" s="40"/>
      <c r="I98" s="40"/>
      <c r="J98" s="40"/>
      <c r="K98" s="40"/>
      <c r="L98" s="40"/>
      <c r="M98" s="46"/>
    </row>
    <row r="99" spans="1:17" ht="15" x14ac:dyDescent="0.3">
      <c r="A99" s="47" t="s">
        <v>158</v>
      </c>
      <c r="B99" s="63"/>
      <c r="C99" s="64">
        <f>SUM(C68:C98)</f>
        <v>0</v>
      </c>
      <c r="D99" s="49">
        <f>SUMPRODUCT($C68:$C98,D68:D98)</f>
        <v>0</v>
      </c>
      <c r="E99" s="50">
        <f t="shared" ref="E99:L99" si="12">SUMPRODUCT($C68:$C98,E68:E98)</f>
        <v>0</v>
      </c>
      <c r="F99" s="50">
        <f t="shared" si="12"/>
        <v>0</v>
      </c>
      <c r="G99" s="50">
        <f t="shared" si="12"/>
        <v>0</v>
      </c>
      <c r="H99" s="50">
        <f t="shared" si="12"/>
        <v>0</v>
      </c>
      <c r="I99" s="50">
        <f t="shared" si="12"/>
        <v>0</v>
      </c>
      <c r="J99" s="50">
        <f t="shared" si="12"/>
        <v>0</v>
      </c>
      <c r="K99" s="50">
        <f t="shared" si="12"/>
        <v>0</v>
      </c>
      <c r="L99" s="51">
        <f t="shared" si="12"/>
        <v>0</v>
      </c>
      <c r="M99" s="65">
        <f>IFERROR(SUM(D99:L99)/C99,0)</f>
        <v>0</v>
      </c>
      <c r="N99" s="5"/>
      <c r="O99" s="5"/>
      <c r="Q99" s="5"/>
    </row>
    <row r="100" spans="1:17" ht="15.75" thickBot="1" x14ac:dyDescent="0.35">
      <c r="A100" s="66" t="s">
        <v>135</v>
      </c>
      <c r="B100" s="67"/>
      <c r="C100" s="68">
        <f>C99*B66</f>
        <v>0</v>
      </c>
      <c r="D100" s="69">
        <f>D99*$B$66</f>
        <v>0</v>
      </c>
      <c r="E100" s="70">
        <f t="shared" ref="E100:L100" si="13">E99*$B$66</f>
        <v>0</v>
      </c>
      <c r="F100" s="70">
        <f t="shared" si="13"/>
        <v>0</v>
      </c>
      <c r="G100" s="70">
        <f t="shared" si="13"/>
        <v>0</v>
      </c>
      <c r="H100" s="70">
        <f t="shared" si="13"/>
        <v>0</v>
      </c>
      <c r="I100" s="70">
        <f t="shared" si="13"/>
        <v>0</v>
      </c>
      <c r="J100" s="70">
        <f t="shared" si="13"/>
        <v>0</v>
      </c>
      <c r="K100" s="70">
        <f t="shared" si="13"/>
        <v>0</v>
      </c>
      <c r="L100" s="71">
        <f t="shared" si="13"/>
        <v>0</v>
      </c>
      <c r="M100" s="72">
        <f>IFERROR(SUM(D100:L100)/C100,0)</f>
        <v>0</v>
      </c>
      <c r="N100" s="5"/>
      <c r="O100" s="5"/>
      <c r="Q100" s="5"/>
    </row>
    <row r="101" spans="1:17" ht="15" x14ac:dyDescent="0.3">
      <c r="A101" s="73" t="s">
        <v>159</v>
      </c>
      <c r="B101" s="63"/>
      <c r="C101" s="74">
        <f>SUM(C63,C99)</f>
        <v>0</v>
      </c>
      <c r="D101" s="75">
        <f t="shared" ref="D101:L101" si="14">SUM(D63,D99)</f>
        <v>0</v>
      </c>
      <c r="E101" s="76">
        <f t="shared" si="14"/>
        <v>0</v>
      </c>
      <c r="F101" s="76">
        <f t="shared" si="14"/>
        <v>0</v>
      </c>
      <c r="G101" s="76">
        <f t="shared" si="14"/>
        <v>0</v>
      </c>
      <c r="H101" s="76">
        <f t="shared" si="14"/>
        <v>0</v>
      </c>
      <c r="I101" s="76">
        <f t="shared" si="14"/>
        <v>0</v>
      </c>
      <c r="J101" s="76">
        <f t="shared" si="14"/>
        <v>0</v>
      </c>
      <c r="K101" s="76">
        <f t="shared" si="14"/>
        <v>0</v>
      </c>
      <c r="L101" s="77">
        <f t="shared" si="14"/>
        <v>0</v>
      </c>
      <c r="M101" s="78"/>
      <c r="N101" s="5"/>
      <c r="O101" s="5"/>
      <c r="Q101" s="5"/>
    </row>
    <row r="102" spans="1:17" ht="15.75" thickBot="1" x14ac:dyDescent="0.35">
      <c r="A102" s="79" t="s">
        <v>136</v>
      </c>
      <c r="B102" s="80"/>
      <c r="C102" s="81">
        <f>SUM(C64,C100)</f>
        <v>0</v>
      </c>
      <c r="D102" s="82">
        <f t="shared" ref="D102:L102" si="15">SUM(D64,D100)</f>
        <v>0</v>
      </c>
      <c r="E102" s="83">
        <f t="shared" si="15"/>
        <v>0</v>
      </c>
      <c r="F102" s="83">
        <f t="shared" si="15"/>
        <v>0</v>
      </c>
      <c r="G102" s="83">
        <f t="shared" si="15"/>
        <v>0</v>
      </c>
      <c r="H102" s="83">
        <f t="shared" si="15"/>
        <v>0</v>
      </c>
      <c r="I102" s="83">
        <f t="shared" si="15"/>
        <v>0</v>
      </c>
      <c r="J102" s="83">
        <f t="shared" si="15"/>
        <v>0</v>
      </c>
      <c r="K102" s="83">
        <f t="shared" si="15"/>
        <v>0</v>
      </c>
      <c r="L102" s="84">
        <f t="shared" si="15"/>
        <v>0</v>
      </c>
      <c r="M102" s="85"/>
      <c r="N102" s="5"/>
      <c r="O102" s="5"/>
      <c r="Q102" s="5"/>
    </row>
    <row r="103" spans="1:17" ht="15.75" customHeight="1" thickTop="1" thickBot="1" x14ac:dyDescent="0.35">
      <c r="A103" s="86" t="s">
        <v>137</v>
      </c>
      <c r="B103" s="67"/>
      <c r="C103" s="87">
        <f>SUM(C101:C102)</f>
        <v>0</v>
      </c>
      <c r="D103" s="88">
        <f t="shared" ref="D103:L103" si="16">SUM(D101:D102)</f>
        <v>0</v>
      </c>
      <c r="E103" s="89">
        <f t="shared" si="16"/>
        <v>0</v>
      </c>
      <c r="F103" s="89">
        <f t="shared" si="16"/>
        <v>0</v>
      </c>
      <c r="G103" s="89">
        <f t="shared" si="16"/>
        <v>0</v>
      </c>
      <c r="H103" s="89">
        <f t="shared" si="16"/>
        <v>0</v>
      </c>
      <c r="I103" s="89">
        <f t="shared" si="16"/>
        <v>0</v>
      </c>
      <c r="J103" s="89">
        <f t="shared" si="16"/>
        <v>0</v>
      </c>
      <c r="K103" s="89">
        <f t="shared" si="16"/>
        <v>0</v>
      </c>
      <c r="L103" s="90">
        <f t="shared" si="16"/>
        <v>0</v>
      </c>
      <c r="M103" s="91"/>
      <c r="N103" s="5"/>
      <c r="O103" s="5"/>
      <c r="Q103" s="5"/>
    </row>
    <row r="104" spans="1:17" customFormat="1" ht="15.75" thickBot="1" x14ac:dyDescent="0.35">
      <c r="A104" s="27"/>
      <c r="B104" s="27"/>
      <c r="C104" s="27"/>
      <c r="D104" s="27"/>
      <c r="E104" s="27"/>
      <c r="F104" s="27"/>
      <c r="G104" s="27"/>
      <c r="H104" s="27"/>
      <c r="I104" s="27"/>
      <c r="J104" s="27"/>
      <c r="K104" s="27"/>
      <c r="L104" s="27"/>
      <c r="M104" s="27"/>
    </row>
    <row r="105" spans="1:17" s="3" customFormat="1" ht="15.75" thickBot="1" x14ac:dyDescent="0.35">
      <c r="A105" s="343" t="s">
        <v>11</v>
      </c>
      <c r="B105" s="344"/>
      <c r="C105" s="345"/>
      <c r="D105" s="346">
        <f t="shared" ref="D105:L105" si="17">SUMPRODUCT($B$12:$B$62,D12:D62)+SUMPRODUCT($B$68:$B$98,D68:D98)</f>
        <v>0</v>
      </c>
      <c r="E105" s="346">
        <f t="shared" si="17"/>
        <v>0</v>
      </c>
      <c r="F105" s="346">
        <f t="shared" si="17"/>
        <v>0</v>
      </c>
      <c r="G105" s="346">
        <f t="shared" si="17"/>
        <v>0</v>
      </c>
      <c r="H105" s="346">
        <f t="shared" si="17"/>
        <v>0</v>
      </c>
      <c r="I105" s="346">
        <f t="shared" si="17"/>
        <v>0</v>
      </c>
      <c r="J105" s="346">
        <f t="shared" si="17"/>
        <v>0</v>
      </c>
      <c r="K105" s="346">
        <f t="shared" si="17"/>
        <v>0</v>
      </c>
      <c r="L105" s="347">
        <f t="shared" si="17"/>
        <v>0</v>
      </c>
      <c r="M105" s="348">
        <f>SUM(D105:L105)</f>
        <v>0</v>
      </c>
    </row>
    <row r="106" spans="1:17" ht="16.5" thickTop="1" thickBot="1" x14ac:dyDescent="0.35">
      <c r="A106" s="349" t="s">
        <v>38</v>
      </c>
      <c r="B106" s="350"/>
      <c r="C106" s="351"/>
      <c r="D106" s="352">
        <f>IFERROR(D105/$M105,0)</f>
        <v>0</v>
      </c>
      <c r="E106" s="353">
        <f t="shared" ref="E106:L106" si="18">IFERROR(E105/$M105,0)</f>
        <v>0</v>
      </c>
      <c r="F106" s="353">
        <f t="shared" si="18"/>
        <v>0</v>
      </c>
      <c r="G106" s="353">
        <f t="shared" si="18"/>
        <v>0</v>
      </c>
      <c r="H106" s="353">
        <f t="shared" si="18"/>
        <v>0</v>
      </c>
      <c r="I106" s="353">
        <f t="shared" si="18"/>
        <v>0</v>
      </c>
      <c r="J106" s="353">
        <f t="shared" si="18"/>
        <v>0</v>
      </c>
      <c r="K106" s="353">
        <f t="shared" si="18"/>
        <v>0</v>
      </c>
      <c r="L106" s="352">
        <f t="shared" si="18"/>
        <v>0</v>
      </c>
      <c r="M106" s="354" t="str">
        <f t="shared" ref="M106" si="19">IFERROR(M105/$M105," ")</f>
        <v xml:space="preserve"> </v>
      </c>
      <c r="N106" s="5"/>
      <c r="O106" s="4"/>
      <c r="Q106" s="5"/>
    </row>
    <row r="107" spans="1:17" ht="8.4499999999999993" customHeight="1" x14ac:dyDescent="0.35">
      <c r="A107" s="92"/>
      <c r="B107" s="92"/>
      <c r="C107" s="92"/>
      <c r="D107" s="93"/>
      <c r="E107" s="93"/>
      <c r="F107" s="93"/>
      <c r="G107" s="93"/>
      <c r="H107" s="93"/>
      <c r="I107" s="93"/>
      <c r="J107" s="93"/>
      <c r="K107" s="93"/>
      <c r="L107" s="93"/>
      <c r="M107" s="93"/>
      <c r="N107" s="5"/>
      <c r="O107" s="5"/>
      <c r="Q107" s="5"/>
    </row>
    <row r="108" spans="1:17" ht="7.9" customHeight="1" x14ac:dyDescent="0.35">
      <c r="A108" s="92"/>
      <c r="B108" s="92"/>
      <c r="C108" s="92"/>
      <c r="D108" s="93"/>
      <c r="E108" s="93"/>
      <c r="F108" s="93"/>
      <c r="G108" s="93"/>
      <c r="H108" s="93"/>
      <c r="I108" s="93"/>
      <c r="J108" s="93"/>
      <c r="K108" s="93"/>
      <c r="L108" s="93"/>
      <c r="M108" s="93"/>
      <c r="N108" s="5"/>
      <c r="O108" s="5"/>
      <c r="Q108" s="5"/>
    </row>
    <row r="109" spans="1:17" s="3" customFormat="1" ht="18" x14ac:dyDescent="0.35">
      <c r="A109" s="423" t="s">
        <v>198</v>
      </c>
      <c r="B109" s="427"/>
      <c r="C109" s="426"/>
      <c r="D109" s="428"/>
      <c r="E109" s="428"/>
      <c r="F109" s="428"/>
      <c r="G109" s="428"/>
      <c r="H109" s="428"/>
      <c r="I109" s="428"/>
      <c r="J109" s="428"/>
      <c r="K109" s="428"/>
      <c r="L109" s="428"/>
      <c r="M109" s="426"/>
    </row>
    <row r="110" spans="1:17" s="3" customFormat="1" ht="9.6" customHeight="1" thickBot="1" x14ac:dyDescent="0.35">
      <c r="A110" s="424"/>
      <c r="B110" s="425"/>
      <c r="C110" s="426"/>
      <c r="D110" s="426"/>
      <c r="E110" s="426"/>
      <c r="F110" s="426"/>
      <c r="G110" s="426"/>
      <c r="H110" s="426"/>
      <c r="I110" s="426"/>
      <c r="J110" s="426"/>
      <c r="K110" s="426"/>
      <c r="L110" s="426"/>
      <c r="M110" s="426"/>
    </row>
    <row r="111" spans="1:17" s="3" customFormat="1" ht="15" x14ac:dyDescent="0.3">
      <c r="A111" s="96"/>
      <c r="B111" s="97"/>
      <c r="C111" s="98"/>
      <c r="D111" s="99"/>
      <c r="E111" s="99"/>
      <c r="F111" s="99"/>
      <c r="G111" s="99"/>
      <c r="H111" s="99"/>
      <c r="I111" s="99"/>
      <c r="J111" s="99"/>
      <c r="K111" s="99"/>
      <c r="L111" s="100"/>
      <c r="M111" s="101"/>
    </row>
    <row r="112" spans="1:17" s="3" customFormat="1" ht="15" x14ac:dyDescent="0.3">
      <c r="A112" s="274" t="s">
        <v>73</v>
      </c>
      <c r="B112" s="274"/>
      <c r="C112" s="275"/>
      <c r="D112" s="276"/>
      <c r="E112" s="276"/>
      <c r="F112" s="276"/>
      <c r="G112" s="276"/>
      <c r="H112" s="276"/>
      <c r="I112" s="276"/>
      <c r="J112" s="276"/>
      <c r="K112" s="276"/>
      <c r="L112" s="277"/>
      <c r="M112" s="278"/>
    </row>
    <row r="113" spans="1:13" s="3" customFormat="1" ht="15" x14ac:dyDescent="0.3">
      <c r="A113" s="252"/>
      <c r="B113" s="102"/>
      <c r="C113" s="104">
        <f>SUM(D113:L113)</f>
        <v>0</v>
      </c>
      <c r="D113" s="254">
        <v>0</v>
      </c>
      <c r="E113" s="255">
        <v>0</v>
      </c>
      <c r="F113" s="255">
        <v>0</v>
      </c>
      <c r="G113" s="255">
        <v>0</v>
      </c>
      <c r="H113" s="255">
        <v>0</v>
      </c>
      <c r="I113" s="255">
        <v>0</v>
      </c>
      <c r="J113" s="255">
        <v>0</v>
      </c>
      <c r="K113" s="255">
        <v>0</v>
      </c>
      <c r="L113" s="256">
        <v>0</v>
      </c>
      <c r="M113" s="105">
        <f>IFERROR(SUM(D113:L113)/C113,0)</f>
        <v>0</v>
      </c>
    </row>
    <row r="114" spans="1:13" s="3" customFormat="1" ht="15" x14ac:dyDescent="0.3">
      <c r="A114" s="252"/>
      <c r="B114" s="102"/>
      <c r="C114" s="104">
        <f t="shared" ref="C114:C153" si="20">SUM(D114:L114)</f>
        <v>0</v>
      </c>
      <c r="D114" s="254"/>
      <c r="E114" s="255"/>
      <c r="F114" s="255"/>
      <c r="G114" s="255"/>
      <c r="H114" s="255"/>
      <c r="I114" s="255"/>
      <c r="J114" s="255"/>
      <c r="K114" s="255"/>
      <c r="L114" s="256"/>
      <c r="M114" s="38">
        <f t="shared" ref="M114:M153" si="21">IFERROR(SUM(D114:L114)/C114,0)</f>
        <v>0</v>
      </c>
    </row>
    <row r="115" spans="1:13" s="3" customFormat="1" ht="15" x14ac:dyDescent="0.3">
      <c r="A115" s="252"/>
      <c r="B115" s="102"/>
      <c r="C115" s="104">
        <f t="shared" si="20"/>
        <v>0</v>
      </c>
      <c r="D115" s="254"/>
      <c r="E115" s="255"/>
      <c r="F115" s="255"/>
      <c r="G115" s="255"/>
      <c r="H115" s="255"/>
      <c r="I115" s="255"/>
      <c r="J115" s="255"/>
      <c r="K115" s="255"/>
      <c r="L115" s="256"/>
      <c r="M115" s="38">
        <f t="shared" si="21"/>
        <v>0</v>
      </c>
    </row>
    <row r="116" spans="1:13" s="3" customFormat="1" ht="15" x14ac:dyDescent="0.3">
      <c r="A116" s="252"/>
      <c r="B116" s="102"/>
      <c r="C116" s="104">
        <f t="shared" si="20"/>
        <v>0</v>
      </c>
      <c r="D116" s="254"/>
      <c r="E116" s="255"/>
      <c r="F116" s="255"/>
      <c r="G116" s="255"/>
      <c r="H116" s="255"/>
      <c r="I116" s="255"/>
      <c r="J116" s="255"/>
      <c r="K116" s="255"/>
      <c r="L116" s="256"/>
      <c r="M116" s="38">
        <f t="shared" si="21"/>
        <v>0</v>
      </c>
    </row>
    <row r="117" spans="1:13" s="3" customFormat="1" ht="15" x14ac:dyDescent="0.3">
      <c r="A117" s="252"/>
      <c r="B117" s="102"/>
      <c r="C117" s="104">
        <f t="shared" si="20"/>
        <v>0</v>
      </c>
      <c r="D117" s="254"/>
      <c r="E117" s="255"/>
      <c r="F117" s="255"/>
      <c r="G117" s="255"/>
      <c r="H117" s="255"/>
      <c r="I117" s="255"/>
      <c r="J117" s="255"/>
      <c r="K117" s="255"/>
      <c r="L117" s="256"/>
      <c r="M117" s="38">
        <f t="shared" si="21"/>
        <v>0</v>
      </c>
    </row>
    <row r="118" spans="1:13" s="3" customFormat="1" ht="15" x14ac:dyDescent="0.3">
      <c r="A118" s="252"/>
      <c r="B118" s="102"/>
      <c r="C118" s="104">
        <f t="shared" si="20"/>
        <v>0</v>
      </c>
      <c r="D118" s="254"/>
      <c r="E118" s="255"/>
      <c r="F118" s="255"/>
      <c r="G118" s="255"/>
      <c r="H118" s="255"/>
      <c r="I118" s="255"/>
      <c r="J118" s="255"/>
      <c r="K118" s="255"/>
      <c r="L118" s="256"/>
      <c r="M118" s="38">
        <f t="shared" si="21"/>
        <v>0</v>
      </c>
    </row>
    <row r="119" spans="1:13" s="3" customFormat="1" ht="15" x14ac:dyDescent="0.3">
      <c r="A119" s="252"/>
      <c r="B119" s="102"/>
      <c r="C119" s="104">
        <f t="shared" si="20"/>
        <v>0</v>
      </c>
      <c r="D119" s="254"/>
      <c r="E119" s="255"/>
      <c r="F119" s="255"/>
      <c r="G119" s="255"/>
      <c r="H119" s="255"/>
      <c r="I119" s="255"/>
      <c r="J119" s="255"/>
      <c r="K119" s="255"/>
      <c r="L119" s="256"/>
      <c r="M119" s="38">
        <f t="shared" si="21"/>
        <v>0</v>
      </c>
    </row>
    <row r="120" spans="1:13" s="3" customFormat="1" ht="15" hidden="1" outlineLevel="1" x14ac:dyDescent="0.3">
      <c r="A120" s="252"/>
      <c r="B120" s="102"/>
      <c r="C120" s="104">
        <f t="shared" si="20"/>
        <v>0</v>
      </c>
      <c r="D120" s="254"/>
      <c r="E120" s="255"/>
      <c r="F120" s="255"/>
      <c r="G120" s="255"/>
      <c r="H120" s="255"/>
      <c r="I120" s="255"/>
      <c r="J120" s="255"/>
      <c r="K120" s="255"/>
      <c r="L120" s="256"/>
      <c r="M120" s="38">
        <f t="shared" si="21"/>
        <v>0</v>
      </c>
    </row>
    <row r="121" spans="1:13" s="3" customFormat="1" ht="15" hidden="1" outlineLevel="1" x14ac:dyDescent="0.3">
      <c r="A121" s="252"/>
      <c r="B121" s="102"/>
      <c r="C121" s="104">
        <f t="shared" si="20"/>
        <v>0</v>
      </c>
      <c r="D121" s="254"/>
      <c r="E121" s="255"/>
      <c r="F121" s="255"/>
      <c r="G121" s="255"/>
      <c r="H121" s="255"/>
      <c r="I121" s="255"/>
      <c r="J121" s="255"/>
      <c r="K121" s="255"/>
      <c r="L121" s="256"/>
      <c r="M121" s="38">
        <f t="shared" si="21"/>
        <v>0</v>
      </c>
    </row>
    <row r="122" spans="1:13" s="3" customFormat="1" ht="15" hidden="1" outlineLevel="1" x14ac:dyDescent="0.3">
      <c r="A122" s="252"/>
      <c r="B122" s="102"/>
      <c r="C122" s="104">
        <f t="shared" si="20"/>
        <v>0</v>
      </c>
      <c r="D122" s="254"/>
      <c r="E122" s="255"/>
      <c r="F122" s="255"/>
      <c r="G122" s="255"/>
      <c r="H122" s="255"/>
      <c r="I122" s="255"/>
      <c r="J122" s="255"/>
      <c r="K122" s="255"/>
      <c r="L122" s="256"/>
      <c r="M122" s="38">
        <f t="shared" si="21"/>
        <v>0</v>
      </c>
    </row>
    <row r="123" spans="1:13" s="3" customFormat="1" ht="15" hidden="1" outlineLevel="1" x14ac:dyDescent="0.3">
      <c r="A123" s="252"/>
      <c r="B123" s="102"/>
      <c r="C123" s="104">
        <f t="shared" si="20"/>
        <v>0</v>
      </c>
      <c r="D123" s="254"/>
      <c r="E123" s="255"/>
      <c r="F123" s="255"/>
      <c r="G123" s="255"/>
      <c r="H123" s="255"/>
      <c r="I123" s="255"/>
      <c r="J123" s="255"/>
      <c r="K123" s="255"/>
      <c r="L123" s="256"/>
      <c r="M123" s="38">
        <f t="shared" si="21"/>
        <v>0</v>
      </c>
    </row>
    <row r="124" spans="1:13" s="3" customFormat="1" ht="15" hidden="1" outlineLevel="1" x14ac:dyDescent="0.3">
      <c r="A124" s="252"/>
      <c r="B124" s="102"/>
      <c r="C124" s="104">
        <f t="shared" si="20"/>
        <v>0</v>
      </c>
      <c r="D124" s="254"/>
      <c r="E124" s="255"/>
      <c r="F124" s="255"/>
      <c r="G124" s="255"/>
      <c r="H124" s="255"/>
      <c r="I124" s="255"/>
      <c r="J124" s="255"/>
      <c r="K124" s="255"/>
      <c r="L124" s="256"/>
      <c r="M124" s="38">
        <f t="shared" si="21"/>
        <v>0</v>
      </c>
    </row>
    <row r="125" spans="1:13" s="3" customFormat="1" ht="15" hidden="1" outlineLevel="1" x14ac:dyDescent="0.3">
      <c r="A125" s="252"/>
      <c r="B125" s="102"/>
      <c r="C125" s="104">
        <f t="shared" si="20"/>
        <v>0</v>
      </c>
      <c r="D125" s="254"/>
      <c r="E125" s="255"/>
      <c r="F125" s="255"/>
      <c r="G125" s="255"/>
      <c r="H125" s="255"/>
      <c r="I125" s="255"/>
      <c r="J125" s="255"/>
      <c r="K125" s="255"/>
      <c r="L125" s="256"/>
      <c r="M125" s="38">
        <f t="shared" si="21"/>
        <v>0</v>
      </c>
    </row>
    <row r="126" spans="1:13" s="3" customFormat="1" ht="15" hidden="1" outlineLevel="1" x14ac:dyDescent="0.3">
      <c r="A126" s="252"/>
      <c r="B126" s="102"/>
      <c r="C126" s="104">
        <f t="shared" si="20"/>
        <v>0</v>
      </c>
      <c r="D126" s="254"/>
      <c r="E126" s="255"/>
      <c r="F126" s="255"/>
      <c r="G126" s="255"/>
      <c r="H126" s="255"/>
      <c r="I126" s="255"/>
      <c r="J126" s="255"/>
      <c r="K126" s="255"/>
      <c r="L126" s="256"/>
      <c r="M126" s="38">
        <f t="shared" si="21"/>
        <v>0</v>
      </c>
    </row>
    <row r="127" spans="1:13" s="3" customFormat="1" ht="15" hidden="1" outlineLevel="1" x14ac:dyDescent="0.3">
      <c r="A127" s="252"/>
      <c r="B127" s="102"/>
      <c r="C127" s="104">
        <f t="shared" si="20"/>
        <v>0</v>
      </c>
      <c r="D127" s="254"/>
      <c r="E127" s="255"/>
      <c r="F127" s="255"/>
      <c r="G127" s="255"/>
      <c r="H127" s="255"/>
      <c r="I127" s="255"/>
      <c r="J127" s="255"/>
      <c r="K127" s="255"/>
      <c r="L127" s="256"/>
      <c r="M127" s="38">
        <f t="shared" si="21"/>
        <v>0</v>
      </c>
    </row>
    <row r="128" spans="1:13" s="3" customFormat="1" ht="15" hidden="1" outlineLevel="1" x14ac:dyDescent="0.3">
      <c r="A128" s="252"/>
      <c r="B128" s="102"/>
      <c r="C128" s="104">
        <f t="shared" si="20"/>
        <v>0</v>
      </c>
      <c r="D128" s="254"/>
      <c r="E128" s="255"/>
      <c r="F128" s="255"/>
      <c r="G128" s="255"/>
      <c r="H128" s="255"/>
      <c r="I128" s="255"/>
      <c r="J128" s="255"/>
      <c r="K128" s="255"/>
      <c r="L128" s="256"/>
      <c r="M128" s="38">
        <f t="shared" si="21"/>
        <v>0</v>
      </c>
    </row>
    <row r="129" spans="1:13" s="3" customFormat="1" ht="15" hidden="1" outlineLevel="1" x14ac:dyDescent="0.3">
      <c r="A129" s="252"/>
      <c r="B129" s="102"/>
      <c r="C129" s="104">
        <f t="shared" si="20"/>
        <v>0</v>
      </c>
      <c r="D129" s="254"/>
      <c r="E129" s="255"/>
      <c r="F129" s="255"/>
      <c r="G129" s="255"/>
      <c r="H129" s="255"/>
      <c r="I129" s="255"/>
      <c r="J129" s="255"/>
      <c r="K129" s="255"/>
      <c r="L129" s="256"/>
      <c r="M129" s="38">
        <f t="shared" si="21"/>
        <v>0</v>
      </c>
    </row>
    <row r="130" spans="1:13" s="3" customFormat="1" ht="15" hidden="1" outlineLevel="1" x14ac:dyDescent="0.3">
      <c r="A130" s="252"/>
      <c r="B130" s="102"/>
      <c r="C130" s="104">
        <f t="shared" si="20"/>
        <v>0</v>
      </c>
      <c r="D130" s="254"/>
      <c r="E130" s="255"/>
      <c r="F130" s="255"/>
      <c r="G130" s="255"/>
      <c r="H130" s="255"/>
      <c r="I130" s="255"/>
      <c r="J130" s="255"/>
      <c r="K130" s="255"/>
      <c r="L130" s="256"/>
      <c r="M130" s="38">
        <f t="shared" si="21"/>
        <v>0</v>
      </c>
    </row>
    <row r="131" spans="1:13" s="3" customFormat="1" ht="15" collapsed="1" x14ac:dyDescent="0.3">
      <c r="A131" s="252"/>
      <c r="B131" s="102"/>
      <c r="C131" s="104">
        <f t="shared" si="20"/>
        <v>0</v>
      </c>
      <c r="D131" s="254"/>
      <c r="E131" s="255"/>
      <c r="F131" s="255"/>
      <c r="G131" s="255"/>
      <c r="H131" s="255"/>
      <c r="I131" s="255"/>
      <c r="J131" s="255"/>
      <c r="K131" s="255"/>
      <c r="L131" s="256"/>
      <c r="M131" s="38">
        <f t="shared" si="21"/>
        <v>0</v>
      </c>
    </row>
    <row r="132" spans="1:13" s="3" customFormat="1" ht="15" hidden="1" outlineLevel="1" x14ac:dyDescent="0.3">
      <c r="A132" s="252"/>
      <c r="B132" s="102"/>
      <c r="C132" s="104">
        <f t="shared" si="20"/>
        <v>0</v>
      </c>
      <c r="D132" s="254"/>
      <c r="E132" s="255"/>
      <c r="F132" s="255"/>
      <c r="G132" s="255"/>
      <c r="H132" s="255"/>
      <c r="I132" s="255"/>
      <c r="J132" s="255"/>
      <c r="K132" s="255"/>
      <c r="L132" s="256"/>
      <c r="M132" s="38">
        <f t="shared" si="21"/>
        <v>0</v>
      </c>
    </row>
    <row r="133" spans="1:13" s="3" customFormat="1" ht="15" hidden="1" outlineLevel="1" x14ac:dyDescent="0.3">
      <c r="A133" s="252"/>
      <c r="B133" s="102"/>
      <c r="C133" s="104">
        <f t="shared" si="20"/>
        <v>0</v>
      </c>
      <c r="D133" s="254"/>
      <c r="E133" s="255"/>
      <c r="F133" s="255"/>
      <c r="G133" s="255"/>
      <c r="H133" s="255"/>
      <c r="I133" s="255"/>
      <c r="J133" s="255"/>
      <c r="K133" s="255"/>
      <c r="L133" s="256"/>
      <c r="M133" s="38">
        <f t="shared" si="21"/>
        <v>0</v>
      </c>
    </row>
    <row r="134" spans="1:13" s="3" customFormat="1" ht="15" hidden="1" outlineLevel="1" x14ac:dyDescent="0.3">
      <c r="A134" s="252"/>
      <c r="B134" s="102"/>
      <c r="C134" s="104">
        <f t="shared" si="20"/>
        <v>0</v>
      </c>
      <c r="D134" s="254"/>
      <c r="E134" s="255"/>
      <c r="F134" s="255"/>
      <c r="G134" s="255"/>
      <c r="H134" s="255"/>
      <c r="I134" s="255"/>
      <c r="J134" s="255"/>
      <c r="K134" s="255"/>
      <c r="L134" s="256"/>
      <c r="M134" s="38">
        <f t="shared" si="21"/>
        <v>0</v>
      </c>
    </row>
    <row r="135" spans="1:13" s="3" customFormat="1" ht="15" hidden="1" outlineLevel="1" x14ac:dyDescent="0.3">
      <c r="A135" s="252"/>
      <c r="B135" s="102"/>
      <c r="C135" s="104">
        <f t="shared" si="20"/>
        <v>0</v>
      </c>
      <c r="D135" s="254"/>
      <c r="E135" s="255"/>
      <c r="F135" s="255"/>
      <c r="G135" s="255"/>
      <c r="H135" s="255"/>
      <c r="I135" s="255"/>
      <c r="J135" s="255"/>
      <c r="K135" s="255"/>
      <c r="L135" s="256"/>
      <c r="M135" s="38">
        <f t="shared" si="21"/>
        <v>0</v>
      </c>
    </row>
    <row r="136" spans="1:13" s="3" customFormat="1" ht="15" hidden="1" outlineLevel="1" x14ac:dyDescent="0.3">
      <c r="A136" s="252"/>
      <c r="B136" s="102"/>
      <c r="C136" s="104">
        <f t="shared" si="20"/>
        <v>0</v>
      </c>
      <c r="D136" s="254"/>
      <c r="E136" s="255"/>
      <c r="F136" s="255"/>
      <c r="G136" s="255"/>
      <c r="H136" s="255"/>
      <c r="I136" s="255"/>
      <c r="J136" s="255"/>
      <c r="K136" s="255"/>
      <c r="L136" s="256"/>
      <c r="M136" s="38">
        <f t="shared" si="21"/>
        <v>0</v>
      </c>
    </row>
    <row r="137" spans="1:13" s="3" customFormat="1" ht="15" hidden="1" outlineLevel="1" x14ac:dyDescent="0.3">
      <c r="A137" s="252"/>
      <c r="B137" s="102"/>
      <c r="C137" s="104">
        <f t="shared" si="20"/>
        <v>0</v>
      </c>
      <c r="D137" s="254"/>
      <c r="E137" s="255"/>
      <c r="F137" s="255"/>
      <c r="G137" s="255"/>
      <c r="H137" s="255"/>
      <c r="I137" s="255"/>
      <c r="J137" s="255"/>
      <c r="K137" s="255"/>
      <c r="L137" s="256"/>
      <c r="M137" s="38">
        <f t="shared" si="21"/>
        <v>0</v>
      </c>
    </row>
    <row r="138" spans="1:13" s="3" customFormat="1" ht="15" hidden="1" outlineLevel="1" x14ac:dyDescent="0.3">
      <c r="A138" s="252"/>
      <c r="B138" s="102"/>
      <c r="C138" s="104">
        <f t="shared" si="20"/>
        <v>0</v>
      </c>
      <c r="D138" s="254"/>
      <c r="E138" s="255"/>
      <c r="F138" s="255"/>
      <c r="G138" s="255"/>
      <c r="H138" s="255"/>
      <c r="I138" s="255"/>
      <c r="J138" s="255"/>
      <c r="K138" s="255"/>
      <c r="L138" s="256"/>
      <c r="M138" s="38">
        <f t="shared" si="21"/>
        <v>0</v>
      </c>
    </row>
    <row r="139" spans="1:13" s="3" customFormat="1" ht="15" hidden="1" outlineLevel="1" x14ac:dyDescent="0.3">
      <c r="A139" s="252"/>
      <c r="B139" s="102"/>
      <c r="C139" s="104">
        <f t="shared" si="20"/>
        <v>0</v>
      </c>
      <c r="D139" s="254"/>
      <c r="E139" s="255"/>
      <c r="F139" s="255"/>
      <c r="G139" s="255"/>
      <c r="H139" s="255"/>
      <c r="I139" s="255"/>
      <c r="J139" s="255"/>
      <c r="K139" s="255"/>
      <c r="L139" s="256"/>
      <c r="M139" s="38">
        <f t="shared" si="21"/>
        <v>0</v>
      </c>
    </row>
    <row r="140" spans="1:13" s="3" customFormat="1" ht="15" hidden="1" outlineLevel="1" x14ac:dyDescent="0.3">
      <c r="A140" s="252"/>
      <c r="B140" s="102"/>
      <c r="C140" s="104">
        <f t="shared" si="20"/>
        <v>0</v>
      </c>
      <c r="D140" s="254"/>
      <c r="E140" s="255"/>
      <c r="F140" s="255"/>
      <c r="G140" s="255"/>
      <c r="H140" s="255"/>
      <c r="I140" s="255"/>
      <c r="J140" s="255"/>
      <c r="K140" s="255"/>
      <c r="L140" s="256"/>
      <c r="M140" s="38">
        <f t="shared" si="21"/>
        <v>0</v>
      </c>
    </row>
    <row r="141" spans="1:13" s="3" customFormat="1" ht="15" hidden="1" outlineLevel="1" x14ac:dyDescent="0.3">
      <c r="A141" s="252"/>
      <c r="B141" s="102"/>
      <c r="C141" s="104">
        <f t="shared" si="20"/>
        <v>0</v>
      </c>
      <c r="D141" s="254"/>
      <c r="E141" s="255"/>
      <c r="F141" s="255"/>
      <c r="G141" s="255"/>
      <c r="H141" s="255"/>
      <c r="I141" s="255"/>
      <c r="J141" s="255"/>
      <c r="K141" s="255"/>
      <c r="L141" s="256"/>
      <c r="M141" s="38">
        <f t="shared" si="21"/>
        <v>0</v>
      </c>
    </row>
    <row r="142" spans="1:13" s="3" customFormat="1" ht="15" collapsed="1" x14ac:dyDescent="0.3">
      <c r="A142" s="252"/>
      <c r="B142" s="102"/>
      <c r="C142" s="104">
        <f t="shared" si="20"/>
        <v>0</v>
      </c>
      <c r="D142" s="254"/>
      <c r="E142" s="255"/>
      <c r="F142" s="255"/>
      <c r="G142" s="255"/>
      <c r="H142" s="255"/>
      <c r="I142" s="255"/>
      <c r="J142" s="255"/>
      <c r="K142" s="255"/>
      <c r="L142" s="256"/>
      <c r="M142" s="38">
        <f t="shared" si="21"/>
        <v>0</v>
      </c>
    </row>
    <row r="143" spans="1:13" s="3" customFormat="1" ht="15" hidden="1" outlineLevel="1" x14ac:dyDescent="0.3">
      <c r="A143" s="252"/>
      <c r="B143" s="102"/>
      <c r="C143" s="104">
        <f t="shared" si="20"/>
        <v>0</v>
      </c>
      <c r="D143" s="254"/>
      <c r="E143" s="255"/>
      <c r="F143" s="255"/>
      <c r="G143" s="255"/>
      <c r="H143" s="255"/>
      <c r="I143" s="255"/>
      <c r="J143" s="255"/>
      <c r="K143" s="255"/>
      <c r="L143" s="256"/>
      <c r="M143" s="38">
        <f t="shared" si="21"/>
        <v>0</v>
      </c>
    </row>
    <row r="144" spans="1:13" s="3" customFormat="1" ht="15" hidden="1" outlineLevel="1" x14ac:dyDescent="0.3">
      <c r="A144" s="252"/>
      <c r="B144" s="102"/>
      <c r="C144" s="104">
        <f t="shared" si="20"/>
        <v>0</v>
      </c>
      <c r="D144" s="254"/>
      <c r="E144" s="255"/>
      <c r="F144" s="255"/>
      <c r="G144" s="255"/>
      <c r="H144" s="255"/>
      <c r="I144" s="255"/>
      <c r="J144" s="255"/>
      <c r="K144" s="255"/>
      <c r="L144" s="256"/>
      <c r="M144" s="38">
        <f t="shared" si="21"/>
        <v>0</v>
      </c>
    </row>
    <row r="145" spans="1:13" s="3" customFormat="1" ht="15" hidden="1" outlineLevel="1" x14ac:dyDescent="0.3">
      <c r="A145" s="252"/>
      <c r="B145" s="102"/>
      <c r="C145" s="104">
        <f t="shared" si="20"/>
        <v>0</v>
      </c>
      <c r="D145" s="254"/>
      <c r="E145" s="255"/>
      <c r="F145" s="255"/>
      <c r="G145" s="255"/>
      <c r="H145" s="255"/>
      <c r="I145" s="255"/>
      <c r="J145" s="255"/>
      <c r="K145" s="255"/>
      <c r="L145" s="256"/>
      <c r="M145" s="38">
        <f t="shared" si="21"/>
        <v>0</v>
      </c>
    </row>
    <row r="146" spans="1:13" s="3" customFormat="1" ht="15" hidden="1" outlineLevel="1" x14ac:dyDescent="0.3">
      <c r="A146" s="252"/>
      <c r="B146" s="102"/>
      <c r="C146" s="104">
        <f t="shared" si="20"/>
        <v>0</v>
      </c>
      <c r="D146" s="254"/>
      <c r="E146" s="255"/>
      <c r="F146" s="255"/>
      <c r="G146" s="255"/>
      <c r="H146" s="255"/>
      <c r="I146" s="255"/>
      <c r="J146" s="255"/>
      <c r="K146" s="255"/>
      <c r="L146" s="256"/>
      <c r="M146" s="38">
        <f t="shared" si="21"/>
        <v>0</v>
      </c>
    </row>
    <row r="147" spans="1:13" s="3" customFormat="1" ht="15" hidden="1" outlineLevel="1" x14ac:dyDescent="0.3">
      <c r="A147" s="252"/>
      <c r="B147" s="102"/>
      <c r="C147" s="104">
        <f t="shared" si="20"/>
        <v>0</v>
      </c>
      <c r="D147" s="254"/>
      <c r="E147" s="255"/>
      <c r="F147" s="255"/>
      <c r="G147" s="255"/>
      <c r="H147" s="255"/>
      <c r="I147" s="255"/>
      <c r="J147" s="255"/>
      <c r="K147" s="255"/>
      <c r="L147" s="256"/>
      <c r="M147" s="38">
        <f t="shared" si="21"/>
        <v>0</v>
      </c>
    </row>
    <row r="148" spans="1:13" s="3" customFormat="1" ht="15" hidden="1" outlineLevel="1" x14ac:dyDescent="0.3">
      <c r="A148" s="252"/>
      <c r="B148" s="102"/>
      <c r="C148" s="104">
        <f t="shared" si="20"/>
        <v>0</v>
      </c>
      <c r="D148" s="254"/>
      <c r="E148" s="255"/>
      <c r="F148" s="255"/>
      <c r="G148" s="255"/>
      <c r="H148" s="255"/>
      <c r="I148" s="255"/>
      <c r="J148" s="255"/>
      <c r="K148" s="255"/>
      <c r="L148" s="256"/>
      <c r="M148" s="38">
        <f t="shared" si="21"/>
        <v>0</v>
      </c>
    </row>
    <row r="149" spans="1:13" s="3" customFormat="1" ht="15" hidden="1" outlineLevel="1" x14ac:dyDescent="0.3">
      <c r="A149" s="252"/>
      <c r="B149" s="102"/>
      <c r="C149" s="104">
        <f t="shared" si="20"/>
        <v>0</v>
      </c>
      <c r="D149" s="254"/>
      <c r="E149" s="255"/>
      <c r="F149" s="255"/>
      <c r="G149" s="255"/>
      <c r="H149" s="255"/>
      <c r="I149" s="255"/>
      <c r="J149" s="255"/>
      <c r="K149" s="255"/>
      <c r="L149" s="256"/>
      <c r="M149" s="38">
        <f t="shared" si="21"/>
        <v>0</v>
      </c>
    </row>
    <row r="150" spans="1:13" s="3" customFormat="1" ht="15" hidden="1" outlineLevel="1" x14ac:dyDescent="0.3">
      <c r="A150" s="252"/>
      <c r="B150" s="102"/>
      <c r="C150" s="104">
        <f t="shared" si="20"/>
        <v>0</v>
      </c>
      <c r="D150" s="254"/>
      <c r="E150" s="255"/>
      <c r="F150" s="255"/>
      <c r="G150" s="255"/>
      <c r="H150" s="255"/>
      <c r="I150" s="255"/>
      <c r="J150" s="255"/>
      <c r="K150" s="255"/>
      <c r="L150" s="256"/>
      <c r="M150" s="38">
        <f t="shared" si="21"/>
        <v>0</v>
      </c>
    </row>
    <row r="151" spans="1:13" s="3" customFormat="1" ht="15" hidden="1" outlineLevel="1" x14ac:dyDescent="0.3">
      <c r="A151" s="252"/>
      <c r="B151" s="102"/>
      <c r="C151" s="104">
        <f t="shared" si="20"/>
        <v>0</v>
      </c>
      <c r="D151" s="254"/>
      <c r="E151" s="255"/>
      <c r="F151" s="255"/>
      <c r="G151" s="255"/>
      <c r="H151" s="255"/>
      <c r="I151" s="255"/>
      <c r="J151" s="255"/>
      <c r="K151" s="255"/>
      <c r="L151" s="256"/>
      <c r="M151" s="38">
        <f t="shared" si="21"/>
        <v>0</v>
      </c>
    </row>
    <row r="152" spans="1:13" s="3" customFormat="1" ht="15" hidden="1" outlineLevel="1" x14ac:dyDescent="0.3">
      <c r="A152" s="252"/>
      <c r="B152" s="102"/>
      <c r="C152" s="104">
        <f t="shared" si="20"/>
        <v>0</v>
      </c>
      <c r="D152" s="254"/>
      <c r="E152" s="255"/>
      <c r="F152" s="255"/>
      <c r="G152" s="255"/>
      <c r="H152" s="255"/>
      <c r="I152" s="255"/>
      <c r="J152" s="255"/>
      <c r="K152" s="255"/>
      <c r="L152" s="256"/>
      <c r="M152" s="38">
        <f t="shared" si="21"/>
        <v>0</v>
      </c>
    </row>
    <row r="153" spans="1:13" s="3" customFormat="1" ht="15" collapsed="1" x14ac:dyDescent="0.3">
      <c r="A153" s="253"/>
      <c r="B153" s="106"/>
      <c r="C153" s="107">
        <f t="shared" si="20"/>
        <v>0</v>
      </c>
      <c r="D153" s="257"/>
      <c r="E153" s="258"/>
      <c r="F153" s="258"/>
      <c r="G153" s="258"/>
      <c r="H153" s="258"/>
      <c r="I153" s="258"/>
      <c r="J153" s="258"/>
      <c r="K153" s="258"/>
      <c r="L153" s="259"/>
      <c r="M153" s="41">
        <f t="shared" si="21"/>
        <v>0</v>
      </c>
    </row>
    <row r="154" spans="1:13" s="3" customFormat="1" ht="15" hidden="1" x14ac:dyDescent="0.3">
      <c r="A154" s="42"/>
      <c r="B154" s="108"/>
      <c r="C154" s="109"/>
      <c r="D154" s="110"/>
      <c r="E154" s="110"/>
      <c r="F154" s="110"/>
      <c r="G154" s="110"/>
      <c r="H154" s="110"/>
      <c r="I154" s="110"/>
      <c r="J154" s="110"/>
      <c r="K154" s="110"/>
      <c r="L154" s="111"/>
      <c r="M154" s="46"/>
    </row>
    <row r="155" spans="1:13" s="3" customFormat="1" ht="15" x14ac:dyDescent="0.3">
      <c r="A155" s="369" t="s">
        <v>140</v>
      </c>
      <c r="B155" s="369"/>
      <c r="C155" s="370">
        <f>SUM(C113:C154)</f>
        <v>0</v>
      </c>
      <c r="D155" s="371">
        <f>SUM(D113:D154)</f>
        <v>0</v>
      </c>
      <c r="E155" s="371">
        <f t="shared" ref="E155:L155" si="22">SUM(E113:E154)</f>
        <v>0</v>
      </c>
      <c r="F155" s="371">
        <f t="shared" si="22"/>
        <v>0</v>
      </c>
      <c r="G155" s="371">
        <f t="shared" si="22"/>
        <v>0</v>
      </c>
      <c r="H155" s="371">
        <f t="shared" si="22"/>
        <v>0</v>
      </c>
      <c r="I155" s="371">
        <f t="shared" si="22"/>
        <v>0</v>
      </c>
      <c r="J155" s="371">
        <f t="shared" si="22"/>
        <v>0</v>
      </c>
      <c r="K155" s="371">
        <f t="shared" si="22"/>
        <v>0</v>
      </c>
      <c r="L155" s="371">
        <f t="shared" si="22"/>
        <v>0</v>
      </c>
      <c r="M155" s="372">
        <f>IFERROR(SUM(D155:L155)/C155,0)</f>
        <v>0</v>
      </c>
    </row>
    <row r="156" spans="1:13" s="3" customFormat="1" ht="15" x14ac:dyDescent="0.3">
      <c r="A156" s="102"/>
      <c r="B156" s="102"/>
      <c r="C156" s="103"/>
      <c r="D156" s="113"/>
      <c r="E156" s="113"/>
      <c r="F156" s="113"/>
      <c r="G156" s="113"/>
      <c r="H156" s="113"/>
      <c r="I156" s="113"/>
      <c r="J156" s="113"/>
      <c r="K156" s="113"/>
      <c r="L156" s="114"/>
      <c r="M156" s="115"/>
    </row>
    <row r="157" spans="1:13" s="3" customFormat="1" ht="15" x14ac:dyDescent="0.3">
      <c r="A157" s="274" t="s">
        <v>57</v>
      </c>
      <c r="B157" s="274"/>
      <c r="C157" s="275"/>
      <c r="D157" s="276"/>
      <c r="E157" s="276"/>
      <c r="F157" s="276"/>
      <c r="G157" s="276"/>
      <c r="H157" s="276"/>
      <c r="I157" s="276"/>
      <c r="J157" s="276"/>
      <c r="K157" s="276"/>
      <c r="L157" s="279"/>
      <c r="M157" s="280"/>
    </row>
    <row r="158" spans="1:13" s="3" customFormat="1" ht="15" x14ac:dyDescent="0.3">
      <c r="A158" s="130"/>
      <c r="B158" s="116"/>
      <c r="C158" s="260">
        <v>0</v>
      </c>
      <c r="D158" s="117" t="str">
        <f>IF($C158*D$106=0," ",$C158*D$106)</f>
        <v xml:space="preserve"> </v>
      </c>
      <c r="E158" s="117" t="str">
        <f t="shared" ref="E158:L173" si="23">IF($C158*E$106=0," ",$C158*E$106)</f>
        <v xml:space="preserve"> </v>
      </c>
      <c r="F158" s="117" t="str">
        <f t="shared" si="23"/>
        <v xml:space="preserve"> </v>
      </c>
      <c r="G158" s="117" t="str">
        <f t="shared" si="23"/>
        <v xml:space="preserve"> </v>
      </c>
      <c r="H158" s="117" t="str">
        <f t="shared" si="23"/>
        <v xml:space="preserve"> </v>
      </c>
      <c r="I158" s="117" t="str">
        <f t="shared" si="23"/>
        <v xml:space="preserve"> </v>
      </c>
      <c r="J158" s="117" t="str">
        <f t="shared" si="23"/>
        <v xml:space="preserve"> </v>
      </c>
      <c r="K158" s="117" t="str">
        <f t="shared" si="23"/>
        <v xml:space="preserve"> </v>
      </c>
      <c r="L158" s="117" t="str">
        <f t="shared" si="23"/>
        <v xml:space="preserve"> </v>
      </c>
      <c r="M158" s="118">
        <f>IFERROR(SUM(D158:L158)/C158,0)</f>
        <v>0</v>
      </c>
    </row>
    <row r="159" spans="1:13" s="3" customFormat="1" ht="15" x14ac:dyDescent="0.3">
      <c r="A159" s="130"/>
      <c r="B159" s="116"/>
      <c r="C159" s="260">
        <v>0</v>
      </c>
      <c r="D159" s="117" t="str">
        <f>IF($C159*D$106=0," ",$C159*D$106)</f>
        <v xml:space="preserve"> </v>
      </c>
      <c r="E159" s="117" t="str">
        <f t="shared" si="23"/>
        <v xml:space="preserve"> </v>
      </c>
      <c r="F159" s="117" t="str">
        <f t="shared" si="23"/>
        <v xml:space="preserve"> </v>
      </c>
      <c r="G159" s="117" t="str">
        <f t="shared" si="23"/>
        <v xml:space="preserve"> </v>
      </c>
      <c r="H159" s="117" t="str">
        <f t="shared" si="23"/>
        <v xml:space="preserve"> </v>
      </c>
      <c r="I159" s="117" t="str">
        <f t="shared" si="23"/>
        <v xml:space="preserve"> </v>
      </c>
      <c r="J159" s="117" t="str">
        <f t="shared" si="23"/>
        <v xml:space="preserve"> </v>
      </c>
      <c r="K159" s="117" t="str">
        <f t="shared" si="23"/>
        <v xml:space="preserve"> </v>
      </c>
      <c r="L159" s="117" t="str">
        <f t="shared" si="23"/>
        <v xml:space="preserve"> </v>
      </c>
      <c r="M159" s="118">
        <f t="shared" ref="M159:M187" si="24">IFERROR(SUM(D159:L159)/C159,0)</f>
        <v>0</v>
      </c>
    </row>
    <row r="160" spans="1:13" s="3" customFormat="1" ht="15" x14ac:dyDescent="0.3">
      <c r="A160" s="130"/>
      <c r="B160" s="116"/>
      <c r="C160" s="260">
        <v>0</v>
      </c>
      <c r="D160" s="117" t="str">
        <f t="shared" ref="D160:L188" si="25">IF($C160*D$106=0," ",$C160*D$106)</f>
        <v xml:space="preserve"> </v>
      </c>
      <c r="E160" s="117" t="str">
        <f t="shared" si="23"/>
        <v xml:space="preserve"> </v>
      </c>
      <c r="F160" s="117" t="str">
        <f t="shared" si="23"/>
        <v xml:space="preserve"> </v>
      </c>
      <c r="G160" s="117" t="str">
        <f t="shared" si="23"/>
        <v xml:space="preserve"> </v>
      </c>
      <c r="H160" s="117" t="str">
        <f t="shared" si="23"/>
        <v xml:space="preserve"> </v>
      </c>
      <c r="I160" s="117" t="str">
        <f t="shared" si="23"/>
        <v xml:space="preserve"> </v>
      </c>
      <c r="J160" s="117" t="str">
        <f t="shared" si="23"/>
        <v xml:space="preserve"> </v>
      </c>
      <c r="K160" s="117" t="str">
        <f t="shared" si="23"/>
        <v xml:space="preserve"> </v>
      </c>
      <c r="L160" s="117" t="str">
        <f t="shared" si="23"/>
        <v xml:space="preserve"> </v>
      </c>
      <c r="M160" s="118">
        <f t="shared" si="24"/>
        <v>0</v>
      </c>
    </row>
    <row r="161" spans="1:13" s="3" customFormat="1" ht="15" x14ac:dyDescent="0.3">
      <c r="A161" s="130"/>
      <c r="B161" s="116"/>
      <c r="C161" s="260">
        <v>0</v>
      </c>
      <c r="D161" s="117" t="str">
        <f t="shared" si="25"/>
        <v xml:space="preserve"> </v>
      </c>
      <c r="E161" s="117" t="str">
        <f t="shared" si="23"/>
        <v xml:space="preserve"> </v>
      </c>
      <c r="F161" s="117" t="str">
        <f t="shared" si="23"/>
        <v xml:space="preserve"> </v>
      </c>
      <c r="G161" s="117" t="str">
        <f t="shared" si="23"/>
        <v xml:space="preserve"> </v>
      </c>
      <c r="H161" s="117" t="str">
        <f t="shared" si="23"/>
        <v xml:space="preserve"> </v>
      </c>
      <c r="I161" s="117" t="str">
        <f t="shared" si="23"/>
        <v xml:space="preserve"> </v>
      </c>
      <c r="J161" s="117" t="str">
        <f t="shared" si="23"/>
        <v xml:space="preserve"> </v>
      </c>
      <c r="K161" s="117" t="str">
        <f t="shared" si="23"/>
        <v xml:space="preserve"> </v>
      </c>
      <c r="L161" s="117" t="str">
        <f t="shared" si="23"/>
        <v xml:space="preserve"> </v>
      </c>
      <c r="M161" s="118">
        <f t="shared" si="24"/>
        <v>0</v>
      </c>
    </row>
    <row r="162" spans="1:13" s="3" customFormat="1" ht="15" x14ac:dyDescent="0.3">
      <c r="A162" s="130"/>
      <c r="B162" s="116"/>
      <c r="C162" s="260">
        <v>0</v>
      </c>
      <c r="D162" s="117" t="str">
        <f t="shared" si="25"/>
        <v xml:space="preserve"> </v>
      </c>
      <c r="E162" s="117" t="str">
        <f t="shared" si="23"/>
        <v xml:space="preserve"> </v>
      </c>
      <c r="F162" s="117" t="str">
        <f t="shared" si="23"/>
        <v xml:space="preserve"> </v>
      </c>
      <c r="G162" s="117" t="str">
        <f t="shared" si="23"/>
        <v xml:space="preserve"> </v>
      </c>
      <c r="H162" s="117" t="str">
        <f t="shared" si="23"/>
        <v xml:space="preserve"> </v>
      </c>
      <c r="I162" s="117" t="str">
        <f t="shared" si="23"/>
        <v xml:space="preserve"> </v>
      </c>
      <c r="J162" s="117" t="str">
        <f t="shared" si="23"/>
        <v xml:space="preserve"> </v>
      </c>
      <c r="K162" s="117" t="str">
        <f t="shared" si="23"/>
        <v xml:space="preserve"> </v>
      </c>
      <c r="L162" s="117" t="str">
        <f t="shared" si="23"/>
        <v xml:space="preserve"> </v>
      </c>
      <c r="M162" s="118">
        <f t="shared" si="24"/>
        <v>0</v>
      </c>
    </row>
    <row r="163" spans="1:13" s="3" customFormat="1" ht="15" x14ac:dyDescent="0.3">
      <c r="A163" s="130"/>
      <c r="B163" s="116"/>
      <c r="C163" s="260">
        <v>0</v>
      </c>
      <c r="D163" s="117" t="str">
        <f t="shared" si="25"/>
        <v xml:space="preserve"> </v>
      </c>
      <c r="E163" s="117" t="str">
        <f t="shared" si="23"/>
        <v xml:space="preserve"> </v>
      </c>
      <c r="F163" s="117" t="str">
        <f t="shared" si="23"/>
        <v xml:space="preserve"> </v>
      </c>
      <c r="G163" s="117" t="str">
        <f t="shared" si="23"/>
        <v xml:space="preserve"> </v>
      </c>
      <c r="H163" s="117" t="str">
        <f t="shared" si="23"/>
        <v xml:space="preserve"> </v>
      </c>
      <c r="I163" s="117" t="str">
        <f t="shared" si="23"/>
        <v xml:space="preserve"> </v>
      </c>
      <c r="J163" s="117" t="str">
        <f t="shared" si="23"/>
        <v xml:space="preserve"> </v>
      </c>
      <c r="K163" s="117" t="str">
        <f t="shared" si="23"/>
        <v xml:space="preserve"> </v>
      </c>
      <c r="L163" s="117" t="str">
        <f t="shared" si="23"/>
        <v xml:space="preserve"> </v>
      </c>
      <c r="M163" s="118">
        <f t="shared" si="24"/>
        <v>0</v>
      </c>
    </row>
    <row r="164" spans="1:13" s="3" customFormat="1" ht="15" x14ac:dyDescent="0.3">
      <c r="A164" s="130"/>
      <c r="B164" s="116"/>
      <c r="C164" s="260">
        <v>0</v>
      </c>
      <c r="D164" s="117" t="str">
        <f t="shared" si="25"/>
        <v xml:space="preserve"> </v>
      </c>
      <c r="E164" s="117" t="str">
        <f t="shared" si="23"/>
        <v xml:space="preserve"> </v>
      </c>
      <c r="F164" s="117" t="str">
        <f t="shared" si="23"/>
        <v xml:space="preserve"> </v>
      </c>
      <c r="G164" s="117" t="str">
        <f t="shared" si="23"/>
        <v xml:space="preserve"> </v>
      </c>
      <c r="H164" s="117" t="str">
        <f t="shared" si="23"/>
        <v xml:space="preserve"> </v>
      </c>
      <c r="I164" s="117" t="str">
        <f t="shared" si="23"/>
        <v xml:space="preserve"> </v>
      </c>
      <c r="J164" s="117" t="str">
        <f t="shared" si="23"/>
        <v xml:space="preserve"> </v>
      </c>
      <c r="K164" s="117" t="str">
        <f t="shared" si="23"/>
        <v xml:space="preserve"> </v>
      </c>
      <c r="L164" s="117" t="str">
        <f t="shared" si="23"/>
        <v xml:space="preserve"> </v>
      </c>
      <c r="M164" s="118">
        <f t="shared" si="24"/>
        <v>0</v>
      </c>
    </row>
    <row r="165" spans="1:13" s="3" customFormat="1" ht="15" x14ac:dyDescent="0.3">
      <c r="A165" s="130"/>
      <c r="B165" s="116"/>
      <c r="C165" s="260">
        <v>0</v>
      </c>
      <c r="D165" s="117" t="str">
        <f t="shared" si="25"/>
        <v xml:space="preserve"> </v>
      </c>
      <c r="E165" s="117" t="str">
        <f t="shared" si="23"/>
        <v xml:space="preserve"> </v>
      </c>
      <c r="F165" s="117" t="str">
        <f t="shared" si="23"/>
        <v xml:space="preserve"> </v>
      </c>
      <c r="G165" s="117" t="str">
        <f t="shared" si="23"/>
        <v xml:space="preserve"> </v>
      </c>
      <c r="H165" s="117" t="str">
        <f t="shared" si="23"/>
        <v xml:space="preserve"> </v>
      </c>
      <c r="I165" s="117" t="str">
        <f t="shared" si="23"/>
        <v xml:space="preserve"> </v>
      </c>
      <c r="J165" s="117" t="str">
        <f t="shared" si="23"/>
        <v xml:space="preserve"> </v>
      </c>
      <c r="K165" s="117" t="str">
        <f t="shared" si="23"/>
        <v xml:space="preserve"> </v>
      </c>
      <c r="L165" s="117" t="str">
        <f t="shared" si="23"/>
        <v xml:space="preserve"> </v>
      </c>
      <c r="M165" s="118">
        <f t="shared" si="24"/>
        <v>0</v>
      </c>
    </row>
    <row r="166" spans="1:13" s="3" customFormat="1" ht="15" x14ac:dyDescent="0.3">
      <c r="A166" s="130"/>
      <c r="B166" s="116"/>
      <c r="C166" s="260">
        <v>0</v>
      </c>
      <c r="D166" s="117" t="str">
        <f t="shared" si="25"/>
        <v xml:space="preserve"> </v>
      </c>
      <c r="E166" s="117" t="str">
        <f t="shared" si="23"/>
        <v xml:space="preserve"> </v>
      </c>
      <c r="F166" s="117" t="str">
        <f t="shared" si="23"/>
        <v xml:space="preserve"> </v>
      </c>
      <c r="G166" s="117" t="str">
        <f t="shared" si="23"/>
        <v xml:space="preserve"> </v>
      </c>
      <c r="H166" s="117" t="str">
        <f t="shared" si="23"/>
        <v xml:space="preserve"> </v>
      </c>
      <c r="I166" s="117" t="str">
        <f t="shared" si="23"/>
        <v xml:space="preserve"> </v>
      </c>
      <c r="J166" s="117" t="str">
        <f t="shared" si="23"/>
        <v xml:space="preserve"> </v>
      </c>
      <c r="K166" s="117" t="str">
        <f t="shared" si="23"/>
        <v xml:space="preserve"> </v>
      </c>
      <c r="L166" s="117" t="str">
        <f t="shared" si="23"/>
        <v xml:space="preserve"> </v>
      </c>
      <c r="M166" s="118">
        <f t="shared" si="24"/>
        <v>0</v>
      </c>
    </row>
    <row r="167" spans="1:13" s="3" customFormat="1" ht="15" x14ac:dyDescent="0.3">
      <c r="A167" s="130"/>
      <c r="B167" s="116"/>
      <c r="C167" s="260">
        <v>0</v>
      </c>
      <c r="D167" s="117" t="str">
        <f t="shared" si="25"/>
        <v xml:space="preserve"> </v>
      </c>
      <c r="E167" s="117" t="str">
        <f t="shared" si="23"/>
        <v xml:space="preserve"> </v>
      </c>
      <c r="F167" s="117" t="str">
        <f t="shared" si="23"/>
        <v xml:space="preserve"> </v>
      </c>
      <c r="G167" s="117" t="str">
        <f t="shared" si="23"/>
        <v xml:space="preserve"> </v>
      </c>
      <c r="H167" s="117" t="str">
        <f t="shared" si="23"/>
        <v xml:space="preserve"> </v>
      </c>
      <c r="I167" s="117" t="str">
        <f t="shared" si="23"/>
        <v xml:space="preserve"> </v>
      </c>
      <c r="J167" s="117" t="str">
        <f t="shared" si="23"/>
        <v xml:space="preserve"> </v>
      </c>
      <c r="K167" s="117" t="str">
        <f t="shared" si="23"/>
        <v xml:space="preserve"> </v>
      </c>
      <c r="L167" s="117" t="str">
        <f t="shared" si="23"/>
        <v xml:space="preserve"> </v>
      </c>
      <c r="M167" s="118">
        <f t="shared" si="24"/>
        <v>0</v>
      </c>
    </row>
    <row r="168" spans="1:13" s="3" customFormat="1" ht="15" x14ac:dyDescent="0.3">
      <c r="A168" s="130"/>
      <c r="B168" s="116"/>
      <c r="C168" s="260">
        <v>0</v>
      </c>
      <c r="D168" s="117" t="str">
        <f t="shared" si="25"/>
        <v xml:space="preserve"> </v>
      </c>
      <c r="E168" s="117" t="str">
        <f t="shared" si="23"/>
        <v xml:space="preserve"> </v>
      </c>
      <c r="F168" s="117" t="str">
        <f t="shared" si="23"/>
        <v xml:space="preserve"> </v>
      </c>
      <c r="G168" s="117" t="str">
        <f t="shared" si="23"/>
        <v xml:space="preserve"> </v>
      </c>
      <c r="H168" s="117" t="str">
        <f t="shared" si="23"/>
        <v xml:space="preserve"> </v>
      </c>
      <c r="I168" s="117" t="str">
        <f t="shared" si="23"/>
        <v xml:space="preserve"> </v>
      </c>
      <c r="J168" s="117" t="str">
        <f t="shared" si="23"/>
        <v xml:space="preserve"> </v>
      </c>
      <c r="K168" s="117" t="str">
        <f t="shared" si="23"/>
        <v xml:space="preserve"> </v>
      </c>
      <c r="L168" s="117" t="str">
        <f t="shared" si="23"/>
        <v xml:space="preserve"> </v>
      </c>
      <c r="M168" s="118">
        <f t="shared" si="24"/>
        <v>0</v>
      </c>
    </row>
    <row r="169" spans="1:13" s="3" customFormat="1" ht="15" x14ac:dyDescent="0.3">
      <c r="A169" s="130"/>
      <c r="B169" s="116"/>
      <c r="C169" s="260">
        <v>0</v>
      </c>
      <c r="D169" s="117" t="str">
        <f t="shared" si="25"/>
        <v xml:space="preserve"> </v>
      </c>
      <c r="E169" s="117" t="str">
        <f t="shared" si="23"/>
        <v xml:space="preserve"> </v>
      </c>
      <c r="F169" s="117" t="str">
        <f t="shared" si="23"/>
        <v xml:space="preserve"> </v>
      </c>
      <c r="G169" s="117" t="str">
        <f t="shared" si="23"/>
        <v xml:space="preserve"> </v>
      </c>
      <c r="H169" s="117" t="str">
        <f t="shared" si="23"/>
        <v xml:space="preserve"> </v>
      </c>
      <c r="I169" s="117" t="str">
        <f t="shared" si="23"/>
        <v xml:space="preserve"> </v>
      </c>
      <c r="J169" s="117" t="str">
        <f t="shared" si="23"/>
        <v xml:space="preserve"> </v>
      </c>
      <c r="K169" s="117" t="str">
        <f t="shared" si="23"/>
        <v xml:space="preserve"> </v>
      </c>
      <c r="L169" s="117" t="str">
        <f t="shared" si="23"/>
        <v xml:space="preserve"> </v>
      </c>
      <c r="M169" s="118">
        <f t="shared" si="24"/>
        <v>0</v>
      </c>
    </row>
    <row r="170" spans="1:13" s="3" customFormat="1" ht="15" x14ac:dyDescent="0.3">
      <c r="A170" s="130"/>
      <c r="B170" s="116"/>
      <c r="C170" s="260">
        <v>0</v>
      </c>
      <c r="D170" s="117" t="str">
        <f t="shared" si="25"/>
        <v xml:space="preserve"> </v>
      </c>
      <c r="E170" s="117" t="str">
        <f t="shared" si="23"/>
        <v xml:space="preserve"> </v>
      </c>
      <c r="F170" s="117" t="str">
        <f t="shared" si="23"/>
        <v xml:space="preserve"> </v>
      </c>
      <c r="G170" s="117" t="str">
        <f t="shared" si="23"/>
        <v xml:space="preserve"> </v>
      </c>
      <c r="H170" s="117" t="str">
        <f t="shared" si="23"/>
        <v xml:space="preserve"> </v>
      </c>
      <c r="I170" s="117" t="str">
        <f t="shared" si="23"/>
        <v xml:space="preserve"> </v>
      </c>
      <c r="J170" s="117" t="str">
        <f t="shared" si="23"/>
        <v xml:space="preserve"> </v>
      </c>
      <c r="K170" s="117" t="str">
        <f t="shared" si="23"/>
        <v xml:space="preserve"> </v>
      </c>
      <c r="L170" s="117" t="str">
        <f t="shared" si="23"/>
        <v xml:space="preserve"> </v>
      </c>
      <c r="M170" s="118">
        <f t="shared" si="24"/>
        <v>0</v>
      </c>
    </row>
    <row r="171" spans="1:13" s="3" customFormat="1" ht="15" x14ac:dyDescent="0.3">
      <c r="A171" s="130"/>
      <c r="B171" s="116"/>
      <c r="C171" s="260">
        <v>0</v>
      </c>
      <c r="D171" s="117" t="str">
        <f t="shared" si="25"/>
        <v xml:space="preserve"> </v>
      </c>
      <c r="E171" s="117" t="str">
        <f t="shared" si="23"/>
        <v xml:space="preserve"> </v>
      </c>
      <c r="F171" s="117" t="str">
        <f t="shared" si="23"/>
        <v xml:space="preserve"> </v>
      </c>
      <c r="G171" s="117" t="str">
        <f t="shared" si="23"/>
        <v xml:space="preserve"> </v>
      </c>
      <c r="H171" s="117" t="str">
        <f t="shared" si="23"/>
        <v xml:space="preserve"> </v>
      </c>
      <c r="I171" s="117" t="str">
        <f t="shared" si="23"/>
        <v xml:space="preserve"> </v>
      </c>
      <c r="J171" s="117" t="str">
        <f t="shared" si="23"/>
        <v xml:space="preserve"> </v>
      </c>
      <c r="K171" s="117" t="str">
        <f t="shared" si="23"/>
        <v xml:space="preserve"> </v>
      </c>
      <c r="L171" s="117" t="str">
        <f t="shared" si="23"/>
        <v xml:space="preserve"> </v>
      </c>
      <c r="M171" s="118">
        <f t="shared" si="24"/>
        <v>0</v>
      </c>
    </row>
    <row r="172" spans="1:13" s="3" customFormat="1" ht="15" hidden="1" outlineLevel="1" x14ac:dyDescent="0.3">
      <c r="A172" s="130"/>
      <c r="B172" s="116"/>
      <c r="C172" s="260">
        <v>0</v>
      </c>
      <c r="D172" s="117" t="str">
        <f t="shared" si="25"/>
        <v xml:space="preserve"> </v>
      </c>
      <c r="E172" s="117" t="str">
        <f t="shared" si="23"/>
        <v xml:space="preserve"> </v>
      </c>
      <c r="F172" s="117" t="str">
        <f t="shared" si="23"/>
        <v xml:space="preserve"> </v>
      </c>
      <c r="G172" s="117" t="str">
        <f t="shared" si="23"/>
        <v xml:space="preserve"> </v>
      </c>
      <c r="H172" s="117" t="str">
        <f t="shared" si="23"/>
        <v xml:space="preserve"> </v>
      </c>
      <c r="I172" s="117" t="str">
        <f t="shared" si="23"/>
        <v xml:space="preserve"> </v>
      </c>
      <c r="J172" s="117" t="str">
        <f t="shared" si="23"/>
        <v xml:space="preserve"> </v>
      </c>
      <c r="K172" s="117" t="str">
        <f t="shared" si="23"/>
        <v xml:space="preserve"> </v>
      </c>
      <c r="L172" s="117" t="str">
        <f t="shared" si="23"/>
        <v xml:space="preserve"> </v>
      </c>
      <c r="M172" s="118">
        <f t="shared" si="24"/>
        <v>0</v>
      </c>
    </row>
    <row r="173" spans="1:13" s="3" customFormat="1" ht="15" hidden="1" outlineLevel="1" x14ac:dyDescent="0.3">
      <c r="A173" s="130"/>
      <c r="B173" s="116"/>
      <c r="C173" s="260">
        <v>0</v>
      </c>
      <c r="D173" s="117" t="str">
        <f t="shared" si="25"/>
        <v xml:space="preserve"> </v>
      </c>
      <c r="E173" s="117" t="str">
        <f t="shared" si="23"/>
        <v xml:space="preserve"> </v>
      </c>
      <c r="F173" s="117" t="str">
        <f t="shared" si="23"/>
        <v xml:space="preserve"> </v>
      </c>
      <c r="G173" s="117" t="str">
        <f t="shared" si="23"/>
        <v xml:space="preserve"> </v>
      </c>
      <c r="H173" s="117" t="str">
        <f t="shared" si="23"/>
        <v xml:space="preserve"> </v>
      </c>
      <c r="I173" s="117" t="str">
        <f t="shared" si="23"/>
        <v xml:space="preserve"> </v>
      </c>
      <c r="J173" s="117" t="str">
        <f t="shared" si="23"/>
        <v xml:space="preserve"> </v>
      </c>
      <c r="K173" s="117" t="str">
        <f t="shared" si="23"/>
        <v xml:space="preserve"> </v>
      </c>
      <c r="L173" s="117" t="str">
        <f t="shared" si="23"/>
        <v xml:space="preserve"> </v>
      </c>
      <c r="M173" s="118">
        <f t="shared" si="24"/>
        <v>0</v>
      </c>
    </row>
    <row r="174" spans="1:13" s="3" customFormat="1" ht="15" hidden="1" outlineLevel="1" x14ac:dyDescent="0.3">
      <c r="A174" s="130"/>
      <c r="B174" s="116"/>
      <c r="C174" s="260">
        <v>0</v>
      </c>
      <c r="D174" s="117" t="str">
        <f t="shared" si="25"/>
        <v xml:space="preserve"> </v>
      </c>
      <c r="E174" s="117" t="str">
        <f t="shared" si="25"/>
        <v xml:space="preserve"> </v>
      </c>
      <c r="F174" s="117" t="str">
        <f t="shared" si="25"/>
        <v xml:space="preserve"> </v>
      </c>
      <c r="G174" s="117" t="str">
        <f t="shared" si="25"/>
        <v xml:space="preserve"> </v>
      </c>
      <c r="H174" s="117" t="str">
        <f t="shared" si="25"/>
        <v xml:space="preserve"> </v>
      </c>
      <c r="I174" s="117" t="str">
        <f t="shared" si="25"/>
        <v xml:space="preserve"> </v>
      </c>
      <c r="J174" s="117" t="str">
        <f t="shared" si="25"/>
        <v xml:space="preserve"> </v>
      </c>
      <c r="K174" s="117" t="str">
        <f t="shared" si="25"/>
        <v xml:space="preserve"> </v>
      </c>
      <c r="L174" s="117" t="str">
        <f t="shared" si="25"/>
        <v xml:space="preserve"> </v>
      </c>
      <c r="M174" s="118">
        <f t="shared" si="24"/>
        <v>0</v>
      </c>
    </row>
    <row r="175" spans="1:13" s="3" customFormat="1" ht="15" hidden="1" outlineLevel="1" x14ac:dyDescent="0.3">
      <c r="A175" s="130"/>
      <c r="B175" s="116"/>
      <c r="C175" s="260">
        <v>0</v>
      </c>
      <c r="D175" s="117" t="str">
        <f t="shared" si="25"/>
        <v xml:space="preserve"> </v>
      </c>
      <c r="E175" s="117" t="str">
        <f t="shared" si="25"/>
        <v xml:space="preserve"> </v>
      </c>
      <c r="F175" s="117" t="str">
        <f t="shared" si="25"/>
        <v xml:space="preserve"> </v>
      </c>
      <c r="G175" s="117" t="str">
        <f t="shared" si="25"/>
        <v xml:space="preserve"> </v>
      </c>
      <c r="H175" s="117" t="str">
        <f t="shared" si="25"/>
        <v xml:space="preserve"> </v>
      </c>
      <c r="I175" s="117" t="str">
        <f t="shared" si="25"/>
        <v xml:space="preserve"> </v>
      </c>
      <c r="J175" s="117" t="str">
        <f t="shared" si="25"/>
        <v xml:space="preserve"> </v>
      </c>
      <c r="K175" s="117" t="str">
        <f t="shared" si="25"/>
        <v xml:space="preserve"> </v>
      </c>
      <c r="L175" s="117" t="str">
        <f t="shared" si="25"/>
        <v xml:space="preserve"> </v>
      </c>
      <c r="M175" s="118">
        <f t="shared" si="24"/>
        <v>0</v>
      </c>
    </row>
    <row r="176" spans="1:13" s="3" customFormat="1" ht="15" hidden="1" outlineLevel="1" x14ac:dyDescent="0.3">
      <c r="A176" s="130"/>
      <c r="B176" s="116"/>
      <c r="C176" s="260">
        <v>0</v>
      </c>
      <c r="D176" s="117" t="str">
        <f t="shared" si="25"/>
        <v xml:space="preserve"> </v>
      </c>
      <c r="E176" s="117" t="str">
        <f t="shared" si="25"/>
        <v xml:space="preserve"> </v>
      </c>
      <c r="F176" s="117" t="str">
        <f t="shared" si="25"/>
        <v xml:space="preserve"> </v>
      </c>
      <c r="G176" s="117" t="str">
        <f t="shared" si="25"/>
        <v xml:space="preserve"> </v>
      </c>
      <c r="H176" s="117" t="str">
        <f t="shared" si="25"/>
        <v xml:space="preserve"> </v>
      </c>
      <c r="I176" s="117" t="str">
        <f t="shared" si="25"/>
        <v xml:space="preserve"> </v>
      </c>
      <c r="J176" s="117" t="str">
        <f t="shared" si="25"/>
        <v xml:space="preserve"> </v>
      </c>
      <c r="K176" s="117" t="str">
        <f t="shared" si="25"/>
        <v xml:space="preserve"> </v>
      </c>
      <c r="L176" s="117" t="str">
        <f t="shared" si="25"/>
        <v xml:space="preserve"> </v>
      </c>
      <c r="M176" s="118">
        <f t="shared" si="24"/>
        <v>0</v>
      </c>
    </row>
    <row r="177" spans="1:13" s="3" customFormat="1" ht="15" hidden="1" outlineLevel="1" x14ac:dyDescent="0.3">
      <c r="A177" s="130"/>
      <c r="B177" s="116"/>
      <c r="C177" s="260">
        <v>0</v>
      </c>
      <c r="D177" s="117" t="str">
        <f t="shared" si="25"/>
        <v xml:space="preserve"> </v>
      </c>
      <c r="E177" s="117" t="str">
        <f t="shared" si="25"/>
        <v xml:space="preserve"> </v>
      </c>
      <c r="F177" s="117" t="str">
        <f t="shared" si="25"/>
        <v xml:space="preserve"> </v>
      </c>
      <c r="G177" s="117" t="str">
        <f t="shared" si="25"/>
        <v xml:space="preserve"> </v>
      </c>
      <c r="H177" s="117" t="str">
        <f t="shared" si="25"/>
        <v xml:space="preserve"> </v>
      </c>
      <c r="I177" s="117" t="str">
        <f t="shared" si="25"/>
        <v xml:space="preserve"> </v>
      </c>
      <c r="J177" s="117" t="str">
        <f t="shared" si="25"/>
        <v xml:space="preserve"> </v>
      </c>
      <c r="K177" s="117" t="str">
        <f t="shared" si="25"/>
        <v xml:space="preserve"> </v>
      </c>
      <c r="L177" s="117" t="str">
        <f t="shared" si="25"/>
        <v xml:space="preserve"> </v>
      </c>
      <c r="M177" s="118">
        <f t="shared" si="24"/>
        <v>0</v>
      </c>
    </row>
    <row r="178" spans="1:13" s="3" customFormat="1" ht="15" hidden="1" outlineLevel="1" x14ac:dyDescent="0.3">
      <c r="A178" s="130"/>
      <c r="B178" s="116"/>
      <c r="C178" s="260">
        <v>0</v>
      </c>
      <c r="D178" s="117" t="str">
        <f t="shared" si="25"/>
        <v xml:space="preserve"> </v>
      </c>
      <c r="E178" s="117" t="str">
        <f t="shared" si="25"/>
        <v xml:space="preserve"> </v>
      </c>
      <c r="F178" s="117" t="str">
        <f t="shared" si="25"/>
        <v xml:space="preserve"> </v>
      </c>
      <c r="G178" s="117" t="str">
        <f t="shared" si="25"/>
        <v xml:space="preserve"> </v>
      </c>
      <c r="H178" s="117" t="str">
        <f t="shared" si="25"/>
        <v xml:space="preserve"> </v>
      </c>
      <c r="I178" s="117" t="str">
        <f t="shared" si="25"/>
        <v xml:space="preserve"> </v>
      </c>
      <c r="J178" s="117" t="str">
        <f t="shared" si="25"/>
        <v xml:space="preserve"> </v>
      </c>
      <c r="K178" s="117" t="str">
        <f t="shared" si="25"/>
        <v xml:space="preserve"> </v>
      </c>
      <c r="L178" s="117" t="str">
        <f t="shared" si="25"/>
        <v xml:space="preserve"> </v>
      </c>
      <c r="M178" s="118">
        <f t="shared" si="24"/>
        <v>0</v>
      </c>
    </row>
    <row r="179" spans="1:13" s="3" customFormat="1" ht="15" hidden="1" outlineLevel="1" x14ac:dyDescent="0.3">
      <c r="A179" s="130"/>
      <c r="B179" s="116"/>
      <c r="C179" s="260">
        <v>0</v>
      </c>
      <c r="D179" s="117" t="str">
        <f t="shared" si="25"/>
        <v xml:space="preserve"> </v>
      </c>
      <c r="E179" s="117" t="str">
        <f t="shared" si="25"/>
        <v xml:space="preserve"> </v>
      </c>
      <c r="F179" s="117" t="str">
        <f t="shared" si="25"/>
        <v xml:space="preserve"> </v>
      </c>
      <c r="G179" s="117" t="str">
        <f t="shared" si="25"/>
        <v xml:space="preserve"> </v>
      </c>
      <c r="H179" s="117" t="str">
        <f t="shared" si="25"/>
        <v xml:space="preserve"> </v>
      </c>
      <c r="I179" s="117" t="str">
        <f t="shared" si="25"/>
        <v xml:space="preserve"> </v>
      </c>
      <c r="J179" s="117" t="str">
        <f t="shared" si="25"/>
        <v xml:space="preserve"> </v>
      </c>
      <c r="K179" s="117" t="str">
        <f t="shared" si="25"/>
        <v xml:space="preserve"> </v>
      </c>
      <c r="L179" s="117" t="str">
        <f t="shared" si="25"/>
        <v xml:space="preserve"> </v>
      </c>
      <c r="M179" s="118">
        <f t="shared" si="24"/>
        <v>0</v>
      </c>
    </row>
    <row r="180" spans="1:13" s="3" customFormat="1" ht="15" hidden="1" outlineLevel="1" x14ac:dyDescent="0.3">
      <c r="A180" s="130"/>
      <c r="B180" s="116"/>
      <c r="C180" s="260">
        <v>0</v>
      </c>
      <c r="D180" s="117" t="str">
        <f t="shared" si="25"/>
        <v xml:space="preserve"> </v>
      </c>
      <c r="E180" s="117" t="str">
        <f t="shared" si="25"/>
        <v xml:space="preserve"> </v>
      </c>
      <c r="F180" s="117" t="str">
        <f t="shared" si="25"/>
        <v xml:space="preserve"> </v>
      </c>
      <c r="G180" s="117" t="str">
        <f t="shared" si="25"/>
        <v xml:space="preserve"> </v>
      </c>
      <c r="H180" s="117" t="str">
        <f t="shared" si="25"/>
        <v xml:space="preserve"> </v>
      </c>
      <c r="I180" s="117" t="str">
        <f t="shared" si="25"/>
        <v xml:space="preserve"> </v>
      </c>
      <c r="J180" s="117" t="str">
        <f t="shared" si="25"/>
        <v xml:space="preserve"> </v>
      </c>
      <c r="K180" s="117" t="str">
        <f t="shared" si="25"/>
        <v xml:space="preserve"> </v>
      </c>
      <c r="L180" s="117" t="str">
        <f t="shared" si="25"/>
        <v xml:space="preserve"> </v>
      </c>
      <c r="M180" s="118">
        <f t="shared" si="24"/>
        <v>0</v>
      </c>
    </row>
    <row r="181" spans="1:13" s="3" customFormat="1" ht="15" hidden="1" outlineLevel="1" x14ac:dyDescent="0.3">
      <c r="A181" s="130"/>
      <c r="B181" s="116"/>
      <c r="C181" s="260">
        <v>0</v>
      </c>
      <c r="D181" s="117" t="str">
        <f t="shared" si="25"/>
        <v xml:space="preserve"> </v>
      </c>
      <c r="E181" s="117" t="str">
        <f t="shared" si="25"/>
        <v xml:space="preserve"> </v>
      </c>
      <c r="F181" s="117" t="str">
        <f t="shared" si="25"/>
        <v xml:space="preserve"> </v>
      </c>
      <c r="G181" s="117" t="str">
        <f t="shared" si="25"/>
        <v xml:space="preserve"> </v>
      </c>
      <c r="H181" s="117" t="str">
        <f t="shared" si="25"/>
        <v xml:space="preserve"> </v>
      </c>
      <c r="I181" s="117" t="str">
        <f t="shared" si="25"/>
        <v xml:space="preserve"> </v>
      </c>
      <c r="J181" s="117" t="str">
        <f t="shared" si="25"/>
        <v xml:space="preserve"> </v>
      </c>
      <c r="K181" s="117" t="str">
        <f t="shared" si="25"/>
        <v xml:space="preserve"> </v>
      </c>
      <c r="L181" s="117" t="str">
        <f t="shared" si="25"/>
        <v xml:space="preserve"> </v>
      </c>
      <c r="M181" s="118">
        <f t="shared" si="24"/>
        <v>0</v>
      </c>
    </row>
    <row r="182" spans="1:13" s="3" customFormat="1" ht="15" hidden="1" outlineLevel="1" x14ac:dyDescent="0.3">
      <c r="A182" s="130"/>
      <c r="B182" s="116"/>
      <c r="C182" s="260">
        <v>0</v>
      </c>
      <c r="D182" s="117" t="str">
        <f t="shared" si="25"/>
        <v xml:space="preserve"> </v>
      </c>
      <c r="E182" s="117" t="str">
        <f t="shared" si="25"/>
        <v xml:space="preserve"> </v>
      </c>
      <c r="F182" s="117" t="str">
        <f t="shared" si="25"/>
        <v xml:space="preserve"> </v>
      </c>
      <c r="G182" s="117" t="str">
        <f t="shared" si="25"/>
        <v xml:space="preserve"> </v>
      </c>
      <c r="H182" s="117" t="str">
        <f t="shared" si="25"/>
        <v xml:space="preserve"> </v>
      </c>
      <c r="I182" s="117" t="str">
        <f t="shared" si="25"/>
        <v xml:space="preserve"> </v>
      </c>
      <c r="J182" s="117" t="str">
        <f t="shared" si="25"/>
        <v xml:space="preserve"> </v>
      </c>
      <c r="K182" s="117" t="str">
        <f t="shared" si="25"/>
        <v xml:space="preserve"> </v>
      </c>
      <c r="L182" s="117" t="str">
        <f t="shared" si="25"/>
        <v xml:space="preserve"> </v>
      </c>
      <c r="M182" s="118">
        <f t="shared" si="24"/>
        <v>0</v>
      </c>
    </row>
    <row r="183" spans="1:13" s="3" customFormat="1" ht="15" hidden="1" outlineLevel="1" x14ac:dyDescent="0.3">
      <c r="A183" s="130"/>
      <c r="B183" s="116"/>
      <c r="C183" s="260">
        <v>0</v>
      </c>
      <c r="D183" s="117" t="str">
        <f t="shared" si="25"/>
        <v xml:space="preserve"> </v>
      </c>
      <c r="E183" s="117" t="str">
        <f t="shared" si="25"/>
        <v xml:space="preserve"> </v>
      </c>
      <c r="F183" s="117" t="str">
        <f t="shared" si="25"/>
        <v xml:space="preserve"> </v>
      </c>
      <c r="G183" s="117" t="str">
        <f t="shared" si="25"/>
        <v xml:space="preserve"> </v>
      </c>
      <c r="H183" s="117" t="str">
        <f t="shared" si="25"/>
        <v xml:space="preserve"> </v>
      </c>
      <c r="I183" s="117" t="str">
        <f t="shared" si="25"/>
        <v xml:space="preserve"> </v>
      </c>
      <c r="J183" s="117" t="str">
        <f t="shared" si="25"/>
        <v xml:space="preserve"> </v>
      </c>
      <c r="K183" s="117" t="str">
        <f t="shared" si="25"/>
        <v xml:space="preserve"> </v>
      </c>
      <c r="L183" s="117" t="str">
        <f t="shared" si="25"/>
        <v xml:space="preserve"> </v>
      </c>
      <c r="M183" s="118">
        <f t="shared" si="24"/>
        <v>0</v>
      </c>
    </row>
    <row r="184" spans="1:13" s="3" customFormat="1" ht="15" hidden="1" outlineLevel="1" x14ac:dyDescent="0.3">
      <c r="A184" s="130"/>
      <c r="B184" s="116"/>
      <c r="C184" s="260">
        <v>0</v>
      </c>
      <c r="D184" s="117" t="str">
        <f t="shared" si="25"/>
        <v xml:space="preserve"> </v>
      </c>
      <c r="E184" s="117" t="str">
        <f t="shared" si="25"/>
        <v xml:space="preserve"> </v>
      </c>
      <c r="F184" s="117" t="str">
        <f t="shared" si="25"/>
        <v xml:space="preserve"> </v>
      </c>
      <c r="G184" s="117" t="str">
        <f t="shared" si="25"/>
        <v xml:space="preserve"> </v>
      </c>
      <c r="H184" s="117" t="str">
        <f t="shared" si="25"/>
        <v xml:space="preserve"> </v>
      </c>
      <c r="I184" s="117" t="str">
        <f t="shared" si="25"/>
        <v xml:space="preserve"> </v>
      </c>
      <c r="J184" s="117" t="str">
        <f t="shared" si="25"/>
        <v xml:space="preserve"> </v>
      </c>
      <c r="K184" s="117" t="str">
        <f t="shared" si="25"/>
        <v xml:space="preserve"> </v>
      </c>
      <c r="L184" s="117" t="str">
        <f t="shared" si="25"/>
        <v xml:space="preserve"> </v>
      </c>
      <c r="M184" s="118">
        <f t="shared" si="24"/>
        <v>0</v>
      </c>
    </row>
    <row r="185" spans="1:13" s="3" customFormat="1" ht="15" hidden="1" outlineLevel="1" x14ac:dyDescent="0.3">
      <c r="A185" s="130"/>
      <c r="B185" s="116"/>
      <c r="C185" s="260">
        <v>0</v>
      </c>
      <c r="D185" s="117" t="str">
        <f t="shared" si="25"/>
        <v xml:space="preserve"> </v>
      </c>
      <c r="E185" s="117" t="str">
        <f t="shared" si="25"/>
        <v xml:space="preserve"> </v>
      </c>
      <c r="F185" s="117" t="str">
        <f t="shared" si="25"/>
        <v xml:space="preserve"> </v>
      </c>
      <c r="G185" s="117" t="str">
        <f t="shared" si="25"/>
        <v xml:space="preserve"> </v>
      </c>
      <c r="H185" s="117" t="str">
        <f t="shared" si="25"/>
        <v xml:space="preserve"> </v>
      </c>
      <c r="I185" s="117" t="str">
        <f t="shared" si="25"/>
        <v xml:space="preserve"> </v>
      </c>
      <c r="J185" s="117" t="str">
        <f t="shared" si="25"/>
        <v xml:space="preserve"> </v>
      </c>
      <c r="K185" s="117" t="str">
        <f t="shared" si="25"/>
        <v xml:space="preserve"> </v>
      </c>
      <c r="L185" s="117" t="str">
        <f t="shared" si="25"/>
        <v xml:space="preserve"> </v>
      </c>
      <c r="M185" s="118">
        <f t="shared" si="24"/>
        <v>0</v>
      </c>
    </row>
    <row r="186" spans="1:13" s="3" customFormat="1" ht="15" hidden="1" outlineLevel="1" x14ac:dyDescent="0.3">
      <c r="A186" s="130"/>
      <c r="B186" s="116"/>
      <c r="C186" s="260">
        <v>0</v>
      </c>
      <c r="D186" s="117" t="str">
        <f t="shared" si="25"/>
        <v xml:space="preserve"> </v>
      </c>
      <c r="E186" s="117" t="str">
        <f t="shared" si="25"/>
        <v xml:space="preserve"> </v>
      </c>
      <c r="F186" s="117" t="str">
        <f t="shared" si="25"/>
        <v xml:space="preserve"> </v>
      </c>
      <c r="G186" s="117" t="str">
        <f t="shared" si="25"/>
        <v xml:space="preserve"> </v>
      </c>
      <c r="H186" s="117" t="str">
        <f t="shared" si="25"/>
        <v xml:space="preserve"> </v>
      </c>
      <c r="I186" s="117" t="str">
        <f t="shared" si="25"/>
        <v xml:space="preserve"> </v>
      </c>
      <c r="J186" s="117" t="str">
        <f t="shared" si="25"/>
        <v xml:space="preserve"> </v>
      </c>
      <c r="K186" s="117" t="str">
        <f t="shared" si="25"/>
        <v xml:space="preserve"> </v>
      </c>
      <c r="L186" s="117" t="str">
        <f t="shared" si="25"/>
        <v xml:space="preserve"> </v>
      </c>
      <c r="M186" s="118">
        <f t="shared" si="24"/>
        <v>0</v>
      </c>
    </row>
    <row r="187" spans="1:13" s="3" customFormat="1" ht="15" collapsed="1" x14ac:dyDescent="0.3">
      <c r="A187" s="130"/>
      <c r="B187" s="116"/>
      <c r="C187" s="260">
        <v>0</v>
      </c>
      <c r="D187" s="117" t="str">
        <f t="shared" si="25"/>
        <v xml:space="preserve"> </v>
      </c>
      <c r="E187" s="117" t="str">
        <f t="shared" si="25"/>
        <v xml:space="preserve"> </v>
      </c>
      <c r="F187" s="117" t="str">
        <f t="shared" si="25"/>
        <v xml:space="preserve"> </v>
      </c>
      <c r="G187" s="117" t="str">
        <f t="shared" si="25"/>
        <v xml:space="preserve"> </v>
      </c>
      <c r="H187" s="117" t="str">
        <f t="shared" si="25"/>
        <v xml:space="preserve"> </v>
      </c>
      <c r="I187" s="117" t="str">
        <f t="shared" si="25"/>
        <v xml:space="preserve"> </v>
      </c>
      <c r="J187" s="117" t="str">
        <f t="shared" si="25"/>
        <v xml:space="preserve"> </v>
      </c>
      <c r="K187" s="117" t="str">
        <f t="shared" si="25"/>
        <v xml:space="preserve"> </v>
      </c>
      <c r="L187" s="117" t="str">
        <f t="shared" si="25"/>
        <v xml:space="preserve"> </v>
      </c>
      <c r="M187" s="118">
        <f t="shared" si="24"/>
        <v>0</v>
      </c>
    </row>
    <row r="188" spans="1:13" s="3" customFormat="1" ht="15" hidden="1" x14ac:dyDescent="0.3">
      <c r="A188" s="36"/>
      <c r="B188" s="116"/>
      <c r="C188" s="119"/>
      <c r="D188" s="117" t="str">
        <f t="shared" si="25"/>
        <v xml:space="preserve"> </v>
      </c>
      <c r="E188" s="117" t="str">
        <f t="shared" si="25"/>
        <v xml:space="preserve"> </v>
      </c>
      <c r="F188" s="117" t="str">
        <f t="shared" si="25"/>
        <v xml:space="preserve"> </v>
      </c>
      <c r="G188" s="117" t="str">
        <f t="shared" si="25"/>
        <v xml:space="preserve"> </v>
      </c>
      <c r="H188" s="117" t="str">
        <f t="shared" si="25"/>
        <v xml:space="preserve"> </v>
      </c>
      <c r="I188" s="117" t="str">
        <f t="shared" si="25"/>
        <v xml:space="preserve"> </v>
      </c>
      <c r="J188" s="117" t="str">
        <f t="shared" si="25"/>
        <v xml:space="preserve"> </v>
      </c>
      <c r="K188" s="117" t="str">
        <f t="shared" si="25"/>
        <v xml:space="preserve"> </v>
      </c>
      <c r="L188" s="117" t="str">
        <f t="shared" si="25"/>
        <v xml:space="preserve"> </v>
      </c>
      <c r="M188" s="118">
        <f t="shared" ref="M188:M199" si="26">SUM(D188:L188)</f>
        <v>0</v>
      </c>
    </row>
    <row r="189" spans="1:13" s="3" customFormat="1" ht="15" x14ac:dyDescent="0.3">
      <c r="A189" s="281" t="s">
        <v>58</v>
      </c>
      <c r="B189" s="282"/>
      <c r="C189" s="280"/>
      <c r="D189" s="283" t="s">
        <v>126</v>
      </c>
      <c r="E189" s="284" t="s">
        <v>126</v>
      </c>
      <c r="F189" s="284" t="s">
        <v>126</v>
      </c>
      <c r="G189" s="284" t="s">
        <v>126</v>
      </c>
      <c r="H189" s="284" t="s">
        <v>126</v>
      </c>
      <c r="I189" s="284" t="s">
        <v>126</v>
      </c>
      <c r="J189" s="284" t="s">
        <v>126</v>
      </c>
      <c r="K189" s="284" t="s">
        <v>126</v>
      </c>
      <c r="L189" s="285" t="s">
        <v>126</v>
      </c>
      <c r="M189" s="286"/>
    </row>
    <row r="190" spans="1:13" s="3" customFormat="1" ht="15" x14ac:dyDescent="0.3">
      <c r="A190" s="130"/>
      <c r="B190" s="116"/>
      <c r="C190" s="260">
        <v>0</v>
      </c>
      <c r="D190" s="240"/>
      <c r="E190" s="241"/>
      <c r="F190" s="241"/>
      <c r="G190" s="241"/>
      <c r="H190" s="241"/>
      <c r="I190" s="241"/>
      <c r="J190" s="241"/>
      <c r="K190" s="241"/>
      <c r="L190" s="241"/>
      <c r="M190" s="118">
        <f t="shared" si="26"/>
        <v>0</v>
      </c>
    </row>
    <row r="191" spans="1:13" s="3" customFormat="1" ht="15" x14ac:dyDescent="0.3">
      <c r="A191" s="130"/>
      <c r="B191" s="116"/>
      <c r="C191" s="260">
        <v>0</v>
      </c>
      <c r="D191" s="241"/>
      <c r="E191" s="241"/>
      <c r="F191" s="241"/>
      <c r="G191" s="241"/>
      <c r="H191" s="241"/>
      <c r="I191" s="241"/>
      <c r="J191" s="241"/>
      <c r="K191" s="241"/>
      <c r="L191" s="241"/>
      <c r="M191" s="118">
        <f t="shared" si="26"/>
        <v>0</v>
      </c>
    </row>
    <row r="192" spans="1:13" s="3" customFormat="1" ht="15" x14ac:dyDescent="0.3">
      <c r="A192" s="130"/>
      <c r="B192" s="116"/>
      <c r="C192" s="260">
        <v>0</v>
      </c>
      <c r="D192" s="241"/>
      <c r="E192" s="241"/>
      <c r="F192" s="241"/>
      <c r="G192" s="241"/>
      <c r="H192" s="241"/>
      <c r="I192" s="241"/>
      <c r="J192" s="241"/>
      <c r="K192" s="241"/>
      <c r="L192" s="241"/>
      <c r="M192" s="118">
        <f t="shared" si="26"/>
        <v>0</v>
      </c>
    </row>
    <row r="193" spans="1:13" s="3" customFormat="1" ht="15" x14ac:dyDescent="0.3">
      <c r="A193" s="130"/>
      <c r="B193" s="116"/>
      <c r="C193" s="260">
        <v>0</v>
      </c>
      <c r="D193" s="241"/>
      <c r="E193" s="241"/>
      <c r="F193" s="241"/>
      <c r="G193" s="241"/>
      <c r="H193" s="241"/>
      <c r="I193" s="241"/>
      <c r="J193" s="241"/>
      <c r="K193" s="241"/>
      <c r="L193" s="241"/>
      <c r="M193" s="118">
        <f t="shared" si="26"/>
        <v>0</v>
      </c>
    </row>
    <row r="194" spans="1:13" s="3" customFormat="1" ht="15" x14ac:dyDescent="0.3">
      <c r="A194" s="130"/>
      <c r="B194" s="116"/>
      <c r="C194" s="260">
        <v>0</v>
      </c>
      <c r="D194" s="241"/>
      <c r="E194" s="241"/>
      <c r="F194" s="241"/>
      <c r="G194" s="241"/>
      <c r="H194" s="241"/>
      <c r="I194" s="241"/>
      <c r="J194" s="241"/>
      <c r="K194" s="241"/>
      <c r="L194" s="241"/>
      <c r="M194" s="118">
        <f t="shared" si="26"/>
        <v>0</v>
      </c>
    </row>
    <row r="195" spans="1:13" s="3" customFormat="1" ht="15" x14ac:dyDescent="0.3">
      <c r="A195" s="130"/>
      <c r="B195" s="116"/>
      <c r="C195" s="260">
        <v>0</v>
      </c>
      <c r="D195" s="241"/>
      <c r="E195" s="241"/>
      <c r="F195" s="241"/>
      <c r="G195" s="241"/>
      <c r="H195" s="241"/>
      <c r="I195" s="241"/>
      <c r="J195" s="241"/>
      <c r="K195" s="241"/>
      <c r="L195" s="241"/>
      <c r="M195" s="118">
        <f t="shared" si="26"/>
        <v>0</v>
      </c>
    </row>
    <row r="196" spans="1:13" s="3" customFormat="1" ht="15" x14ac:dyDescent="0.3">
      <c r="A196" s="130"/>
      <c r="B196" s="116"/>
      <c r="C196" s="260">
        <v>0</v>
      </c>
      <c r="D196" s="241"/>
      <c r="E196" s="241"/>
      <c r="F196" s="241"/>
      <c r="G196" s="241"/>
      <c r="H196" s="241"/>
      <c r="I196" s="241"/>
      <c r="J196" s="241"/>
      <c r="K196" s="241"/>
      <c r="L196" s="241"/>
      <c r="M196" s="118">
        <f t="shared" si="26"/>
        <v>0</v>
      </c>
    </row>
    <row r="197" spans="1:13" s="3" customFormat="1" ht="15" x14ac:dyDescent="0.3">
      <c r="A197" s="130"/>
      <c r="B197" s="116"/>
      <c r="C197" s="260">
        <v>0</v>
      </c>
      <c r="D197" s="241"/>
      <c r="E197" s="241"/>
      <c r="F197" s="241"/>
      <c r="G197" s="241"/>
      <c r="H197" s="241"/>
      <c r="I197" s="241"/>
      <c r="J197" s="241"/>
      <c r="K197" s="241"/>
      <c r="L197" s="241"/>
      <c r="M197" s="118">
        <f t="shared" si="26"/>
        <v>0</v>
      </c>
    </row>
    <row r="198" spans="1:13" s="3" customFormat="1" ht="15" x14ac:dyDescent="0.3">
      <c r="A198" s="130"/>
      <c r="B198" s="116"/>
      <c r="C198" s="260">
        <v>0</v>
      </c>
      <c r="D198" s="241"/>
      <c r="E198" s="241"/>
      <c r="F198" s="241"/>
      <c r="G198" s="241"/>
      <c r="H198" s="241"/>
      <c r="I198" s="241"/>
      <c r="J198" s="241"/>
      <c r="K198" s="241"/>
      <c r="L198" s="241"/>
      <c r="M198" s="118">
        <f t="shared" si="26"/>
        <v>0</v>
      </c>
    </row>
    <row r="199" spans="1:13" s="3" customFormat="1" ht="15" x14ac:dyDescent="0.3">
      <c r="A199" s="130"/>
      <c r="B199" s="116"/>
      <c r="C199" s="260">
        <v>0</v>
      </c>
      <c r="D199" s="241"/>
      <c r="E199" s="241"/>
      <c r="F199" s="241"/>
      <c r="G199" s="241"/>
      <c r="H199" s="241"/>
      <c r="I199" s="241"/>
      <c r="J199" s="241"/>
      <c r="K199" s="241"/>
      <c r="L199" s="241"/>
      <c r="M199" s="118">
        <f t="shared" si="26"/>
        <v>0</v>
      </c>
    </row>
    <row r="200" spans="1:13" s="3" customFormat="1" ht="12.75" hidden="1" customHeight="1" x14ac:dyDescent="0.3">
      <c r="A200" s="120"/>
      <c r="B200" s="121"/>
      <c r="C200" s="122"/>
      <c r="D200" s="40"/>
      <c r="E200" s="40"/>
      <c r="F200" s="40"/>
      <c r="G200" s="40"/>
      <c r="H200" s="40"/>
      <c r="I200" s="40"/>
      <c r="J200" s="40"/>
      <c r="K200" s="40"/>
      <c r="L200" s="40"/>
      <c r="M200" s="123"/>
    </row>
    <row r="201" spans="1:13" s="3" customFormat="1" ht="14.25" customHeight="1" thickBot="1" x14ac:dyDescent="0.35">
      <c r="A201" s="355" t="s">
        <v>141</v>
      </c>
      <c r="B201" s="356"/>
      <c r="C201" s="357">
        <f>SUM(C158:C188,C190:C200)</f>
        <v>0</v>
      </c>
      <c r="D201" s="358">
        <f>SUM((D158:D188),SUMPRODUCT($C$190:$C$200,D190:D200))</f>
        <v>0</v>
      </c>
      <c r="E201" s="358">
        <f t="shared" ref="E201:L201" si="27">SUM((E158:E188),SUMPRODUCT($C$190:$C$200,E190:E200))</f>
        <v>0</v>
      </c>
      <c r="F201" s="358">
        <f t="shared" si="27"/>
        <v>0</v>
      </c>
      <c r="G201" s="358">
        <f t="shared" si="27"/>
        <v>0</v>
      </c>
      <c r="H201" s="358">
        <f t="shared" si="27"/>
        <v>0</v>
      </c>
      <c r="I201" s="358">
        <f t="shared" si="27"/>
        <v>0</v>
      </c>
      <c r="J201" s="358">
        <f t="shared" si="27"/>
        <v>0</v>
      </c>
      <c r="K201" s="358">
        <f t="shared" si="27"/>
        <v>0</v>
      </c>
      <c r="L201" s="358">
        <f t="shared" si="27"/>
        <v>0</v>
      </c>
      <c r="M201" s="359">
        <f>IFERROR(SUM(D201:L201)/C201,0)</f>
        <v>0</v>
      </c>
    </row>
    <row r="202" spans="1:13" s="3" customFormat="1" ht="15.75" customHeight="1" thickTop="1" thickBot="1" x14ac:dyDescent="0.35">
      <c r="A202" s="360" t="s">
        <v>142</v>
      </c>
      <c r="B202" s="361"/>
      <c r="C202" s="362">
        <f>SUM(C155,C201)</f>
        <v>0</v>
      </c>
      <c r="D202" s="363">
        <f>SUM(D155,D201)</f>
        <v>0</v>
      </c>
      <c r="E202" s="363">
        <f t="shared" ref="E202:L202" si="28">SUM(E155,E201)</f>
        <v>0</v>
      </c>
      <c r="F202" s="363">
        <f t="shared" si="28"/>
        <v>0</v>
      </c>
      <c r="G202" s="363">
        <f t="shared" si="28"/>
        <v>0</v>
      </c>
      <c r="H202" s="363">
        <f t="shared" si="28"/>
        <v>0</v>
      </c>
      <c r="I202" s="363">
        <f t="shared" si="28"/>
        <v>0</v>
      </c>
      <c r="J202" s="363">
        <f t="shared" si="28"/>
        <v>0</v>
      </c>
      <c r="K202" s="363">
        <f t="shared" si="28"/>
        <v>0</v>
      </c>
      <c r="L202" s="363">
        <f t="shared" si="28"/>
        <v>0</v>
      </c>
      <c r="M202" s="354">
        <f>IFERROR(SUM(D202:L202)/C202,0)</f>
        <v>0</v>
      </c>
    </row>
    <row r="203" spans="1:13" s="3" customFormat="1" ht="15.75" thickBot="1" x14ac:dyDescent="0.35">
      <c r="A203" s="124"/>
      <c r="B203" s="373"/>
      <c r="C203" s="125"/>
      <c r="D203" s="125"/>
      <c r="E203" s="125"/>
      <c r="F203" s="125"/>
      <c r="G203" s="125"/>
      <c r="H203" s="125"/>
      <c r="I203" s="125"/>
      <c r="J203" s="125"/>
      <c r="K203" s="125"/>
      <c r="L203" s="125"/>
      <c r="M203" s="126"/>
    </row>
    <row r="204" spans="1:13" s="2" customFormat="1" ht="25.5" customHeight="1" thickBot="1" x14ac:dyDescent="0.35">
      <c r="A204" s="364" t="s">
        <v>15</v>
      </c>
      <c r="B204" s="364"/>
      <c r="C204" s="365">
        <f>SUM(C103,C155,C201)</f>
        <v>0</v>
      </c>
      <c r="D204" s="365">
        <f t="shared" ref="D204:L204" si="29">SUM(D103,D155,D201)</f>
        <v>0</v>
      </c>
      <c r="E204" s="365">
        <f t="shared" si="29"/>
        <v>0</v>
      </c>
      <c r="F204" s="365">
        <f t="shared" si="29"/>
        <v>0</v>
      </c>
      <c r="G204" s="365">
        <f t="shared" si="29"/>
        <v>0</v>
      </c>
      <c r="H204" s="365">
        <f t="shared" si="29"/>
        <v>0</v>
      </c>
      <c r="I204" s="365">
        <f t="shared" si="29"/>
        <v>0</v>
      </c>
      <c r="J204" s="365">
        <f t="shared" si="29"/>
        <v>0</v>
      </c>
      <c r="K204" s="365">
        <f t="shared" si="29"/>
        <v>0</v>
      </c>
      <c r="L204" s="365">
        <f t="shared" si="29"/>
        <v>0</v>
      </c>
      <c r="M204" s="365">
        <f>SUM(D204:L204)</f>
        <v>0</v>
      </c>
    </row>
    <row r="205" spans="1:13" s="2" customFormat="1" ht="25.5" customHeight="1" thickTop="1" thickBot="1" x14ac:dyDescent="0.35">
      <c r="A205" s="366" t="s">
        <v>19</v>
      </c>
      <c r="B205" s="367"/>
      <c r="C205" s="368" t="str">
        <f>IFERROR(C204/$C204, " ")</f>
        <v xml:space="preserve"> </v>
      </c>
      <c r="D205" s="368" t="str">
        <f t="shared" ref="D205:M205" si="30">IFERROR(D204/$C204, " ")</f>
        <v xml:space="preserve"> </v>
      </c>
      <c r="E205" s="368" t="str">
        <f t="shared" si="30"/>
        <v xml:space="preserve"> </v>
      </c>
      <c r="F205" s="368" t="str">
        <f t="shared" si="30"/>
        <v xml:space="preserve"> </v>
      </c>
      <c r="G205" s="368" t="str">
        <f t="shared" si="30"/>
        <v xml:space="preserve"> </v>
      </c>
      <c r="H205" s="368" t="str">
        <f t="shared" si="30"/>
        <v xml:space="preserve"> </v>
      </c>
      <c r="I205" s="368" t="str">
        <f t="shared" si="30"/>
        <v xml:space="preserve"> </v>
      </c>
      <c r="J205" s="368" t="str">
        <f t="shared" si="30"/>
        <v xml:space="preserve"> </v>
      </c>
      <c r="K205" s="368" t="str">
        <f t="shared" si="30"/>
        <v xml:space="preserve"> </v>
      </c>
      <c r="L205" s="368" t="str">
        <f t="shared" si="30"/>
        <v xml:space="preserve"> </v>
      </c>
      <c r="M205" s="368" t="str">
        <f t="shared" si="30"/>
        <v xml:space="preserve"> </v>
      </c>
    </row>
    <row r="206" spans="1:13" ht="15" x14ac:dyDescent="0.3">
      <c r="A206" s="127"/>
      <c r="B206" s="127"/>
      <c r="C206" s="127"/>
      <c r="D206" s="93"/>
      <c r="E206" s="127"/>
      <c r="F206" s="127"/>
      <c r="G206" s="127"/>
      <c r="H206" s="127"/>
      <c r="I206" s="127"/>
      <c r="J206" s="127"/>
      <c r="K206" s="93"/>
      <c r="L206" s="128"/>
      <c r="M206" s="93"/>
    </row>
    <row r="207" spans="1:13" ht="15" x14ac:dyDescent="0.3">
      <c r="A207" s="127"/>
      <c r="B207" s="127"/>
      <c r="C207" s="127"/>
      <c r="D207" s="93"/>
      <c r="E207" s="127"/>
      <c r="F207" s="127"/>
      <c r="G207" s="127"/>
      <c r="H207" s="127"/>
      <c r="I207" s="127"/>
      <c r="J207" s="127"/>
      <c r="K207" s="93"/>
      <c r="L207" s="128"/>
      <c r="M207" s="93"/>
    </row>
    <row r="208" spans="1:13" ht="15" x14ac:dyDescent="0.3">
      <c r="A208" s="127"/>
      <c r="B208" s="451" t="s">
        <v>202</v>
      </c>
      <c r="C208" s="451"/>
      <c r="D208" s="451"/>
      <c r="E208" s="451"/>
      <c r="F208" s="451"/>
      <c r="G208" s="451"/>
      <c r="H208" s="451"/>
      <c r="I208" s="451"/>
      <c r="J208" s="451"/>
      <c r="K208" s="451"/>
      <c r="L208" s="451"/>
      <c r="M208" s="93"/>
    </row>
    <row r="209" spans="1:15" ht="15" x14ac:dyDescent="0.3">
      <c r="A209" s="127"/>
      <c r="B209" s="451"/>
      <c r="C209" s="451"/>
      <c r="D209" s="451"/>
      <c r="E209" s="451"/>
      <c r="F209" s="451"/>
      <c r="G209" s="451"/>
      <c r="H209" s="451"/>
      <c r="I209" s="451"/>
      <c r="J209" s="451"/>
      <c r="K209" s="451"/>
      <c r="L209" s="451"/>
      <c r="M209" s="93"/>
    </row>
    <row r="210" spans="1:15" ht="15" x14ac:dyDescent="0.3">
      <c r="A210" s="127"/>
      <c r="B210" s="451"/>
      <c r="C210" s="451"/>
      <c r="D210" s="451"/>
      <c r="E210" s="451"/>
      <c r="F210" s="451"/>
      <c r="G210" s="451"/>
      <c r="H210" s="451"/>
      <c r="I210" s="451"/>
      <c r="J210" s="451"/>
      <c r="K210" s="451"/>
      <c r="L210" s="451"/>
      <c r="M210" s="93"/>
    </row>
    <row r="211" spans="1:15" ht="15" x14ac:dyDescent="0.3">
      <c r="A211" s="127"/>
      <c r="B211" s="451"/>
      <c r="C211" s="451"/>
      <c r="D211" s="451"/>
      <c r="E211" s="451"/>
      <c r="F211" s="451"/>
      <c r="G211" s="451"/>
      <c r="H211" s="451"/>
      <c r="I211" s="451"/>
      <c r="J211" s="451"/>
      <c r="K211" s="451"/>
      <c r="L211" s="451"/>
      <c r="M211" s="93"/>
    </row>
    <row r="212" spans="1:15" ht="15" x14ac:dyDescent="0.3">
      <c r="A212" s="127"/>
      <c r="B212" s="451"/>
      <c r="C212" s="451"/>
      <c r="D212" s="451"/>
      <c r="E212" s="451"/>
      <c r="F212" s="451"/>
      <c r="G212" s="451"/>
      <c r="H212" s="451"/>
      <c r="I212" s="451"/>
      <c r="J212" s="451"/>
      <c r="K212" s="451"/>
      <c r="L212" s="451"/>
      <c r="M212" s="93"/>
    </row>
    <row r="213" spans="1:15" ht="15" x14ac:dyDescent="0.3">
      <c r="A213" s="127"/>
      <c r="B213" s="451"/>
      <c r="C213" s="451"/>
      <c r="D213" s="451"/>
      <c r="E213" s="451"/>
      <c r="F213" s="451"/>
      <c r="G213" s="451"/>
      <c r="H213" s="451"/>
      <c r="I213" s="451"/>
      <c r="J213" s="451"/>
      <c r="K213" s="451"/>
      <c r="L213" s="451"/>
      <c r="M213" s="93"/>
    </row>
    <row r="214" spans="1:15" ht="15" x14ac:dyDescent="0.2">
      <c r="B214" s="429" t="s">
        <v>201</v>
      </c>
      <c r="C214" s="10"/>
      <c r="D214" s="10"/>
      <c r="E214" s="10"/>
      <c r="F214" s="10"/>
      <c r="G214" s="10"/>
      <c r="H214" s="10"/>
      <c r="I214" s="10"/>
      <c r="J214" s="10"/>
      <c r="K214" s="10"/>
      <c r="L214" s="10"/>
      <c r="M214" s="10"/>
      <c r="N214" s="9"/>
      <c r="O214" s="9"/>
    </row>
  </sheetData>
  <mergeCells count="3">
    <mergeCell ref="A1:D4"/>
    <mergeCell ref="E2:F3"/>
    <mergeCell ref="B208:L213"/>
  </mergeCells>
  <dataValidations count="5">
    <dataValidation allowBlank="1" showInputMessage="1" showErrorMessage="1" error="This value is based on a formula and should not be modified." sqref="M189 C109:M109 D191:L200" xr:uid="{00000000-0002-0000-0100-000000000000}"/>
    <dataValidation type="textLength" allowBlank="1" showInputMessage="1" showErrorMessage="1" error="This cell is based on a formula and should not be modified." sqref="A204:B205 C104 M62 A105:A106 M154 M156 D188:L188" xr:uid="{00000000-0002-0000-0100-000002000000}">
      <formula1>0</formula1>
      <formula2>0</formula2>
    </dataValidation>
    <dataValidation operator="greaterThan" allowBlank="1" showInputMessage="1" showErrorMessage="1" sqref="B12:B62" xr:uid="{00000000-0002-0000-0100-000003000000}"/>
    <dataValidation type="textLength" allowBlank="1" showInputMessage="1" showErrorMessage="1" errorTitle="Formula Cell" error="This value is based on a formula and should not be modified." sqref="C63:M64 M12:M61 M68:M100 C99:L103 D105:M106 C113:C155 D155:M155 M113:M153 D158:M187 C201:L201 C204:M205 M190:M201 C202:M202" xr:uid="{00000000-0002-0000-0100-000005000000}">
      <formula1>0</formula1>
      <formula2>0</formula2>
    </dataValidation>
    <dataValidation type="custom" allowBlank="1" showInputMessage="1" showErrorMessage="1" sqref="C214:M214" xr:uid="{00000000-0002-0000-0100-000001000000}">
      <formula1>0</formula1>
    </dataValidation>
  </dataValidations>
  <pageMargins left="0.7" right="0.7" top="0.75" bottom="0.75" header="0.3" footer="0.3"/>
  <pageSetup paperSize="5" fitToHeight="10" orientation="landscape" r:id="rId1"/>
  <ignoredErrors>
    <ignoredError sqref="M12:M61 M68:M97 M190:M19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1:L36"/>
  <sheetViews>
    <sheetView showGridLines="0" workbookViewId="0">
      <selection activeCell="K1" sqref="K1"/>
    </sheetView>
  </sheetViews>
  <sheetFormatPr defaultColWidth="8.7109375" defaultRowHeight="15" x14ac:dyDescent="0.3"/>
  <cols>
    <col min="1" max="1" width="8.7109375" style="27"/>
    <col min="2" max="2" width="3.5703125" style="27" customWidth="1"/>
    <col min="3" max="3" width="27.5703125" style="27" bestFit="1" customWidth="1"/>
    <col min="4" max="4" width="16.5703125" style="27" customWidth="1"/>
    <col min="5" max="5" width="3.42578125" style="27" customWidth="1"/>
    <col min="6" max="7" width="16" style="27" hidden="1" customWidth="1"/>
    <col min="8" max="16384" width="8.7109375" style="27"/>
  </cols>
  <sheetData>
    <row r="1" spans="2:12" ht="15.75" thickBot="1" x14ac:dyDescent="0.35"/>
    <row r="2" spans="2:12" x14ac:dyDescent="0.3">
      <c r="B2" s="287" t="s">
        <v>36</v>
      </c>
      <c r="C2" s="131"/>
      <c r="D2" s="131"/>
      <c r="E2" s="132"/>
    </row>
    <row r="3" spans="2:12" ht="6.6" customHeight="1" x14ac:dyDescent="0.3">
      <c r="B3" s="133"/>
      <c r="C3" s="134"/>
      <c r="D3" s="134"/>
      <c r="E3" s="135"/>
    </row>
    <row r="4" spans="2:12" ht="18.75" customHeight="1" x14ac:dyDescent="0.3">
      <c r="B4" s="452" t="s">
        <v>37</v>
      </c>
      <c r="C4" s="453"/>
      <c r="D4" s="453"/>
      <c r="E4" s="454"/>
      <c r="F4" s="136"/>
      <c r="G4" s="136"/>
      <c r="H4" s="136"/>
      <c r="I4" s="136"/>
      <c r="J4" s="136"/>
      <c r="K4" s="136"/>
      <c r="L4" s="136"/>
    </row>
    <row r="5" spans="2:12" ht="18.75" customHeight="1" x14ac:dyDescent="0.3">
      <c r="B5" s="452"/>
      <c r="C5" s="453"/>
      <c r="D5" s="453"/>
      <c r="E5" s="454"/>
      <c r="F5" s="136"/>
      <c r="G5" s="136"/>
      <c r="H5" s="136"/>
      <c r="I5" s="136"/>
      <c r="J5" s="136"/>
      <c r="K5" s="136"/>
      <c r="L5" s="136"/>
    </row>
    <row r="6" spans="2:12" ht="18.75" customHeight="1" x14ac:dyDescent="0.3">
      <c r="B6" s="452"/>
      <c r="C6" s="453"/>
      <c r="D6" s="453"/>
      <c r="E6" s="454"/>
      <c r="F6" s="136"/>
      <c r="G6" s="136"/>
      <c r="H6" s="136"/>
      <c r="I6" s="136"/>
      <c r="J6" s="136"/>
      <c r="K6" s="136"/>
      <c r="L6" s="136"/>
    </row>
    <row r="7" spans="2:12" ht="18.75" customHeight="1" x14ac:dyDescent="0.3">
      <c r="B7" s="452"/>
      <c r="C7" s="453"/>
      <c r="D7" s="453"/>
      <c r="E7" s="454"/>
      <c r="F7" s="136"/>
      <c r="G7" s="136"/>
      <c r="H7" s="136"/>
      <c r="I7" s="136"/>
      <c r="J7" s="136"/>
      <c r="K7" s="136"/>
      <c r="L7" s="136"/>
    </row>
    <row r="8" spans="2:12" ht="18.75" customHeight="1" x14ac:dyDescent="0.3">
      <c r="B8" s="452"/>
      <c r="C8" s="453"/>
      <c r="D8" s="453"/>
      <c r="E8" s="454"/>
      <c r="F8" s="136"/>
      <c r="G8" s="136"/>
      <c r="H8" s="136"/>
      <c r="I8" s="136"/>
      <c r="J8" s="136"/>
      <c r="K8" s="136"/>
      <c r="L8" s="136"/>
    </row>
    <row r="9" spans="2:12" ht="18.75" customHeight="1" x14ac:dyDescent="0.3">
      <c r="B9" s="452"/>
      <c r="C9" s="453"/>
      <c r="D9" s="453"/>
      <c r="E9" s="454"/>
      <c r="F9" s="136"/>
      <c r="G9" s="136"/>
      <c r="H9" s="136"/>
      <c r="I9" s="136"/>
      <c r="J9" s="136"/>
      <c r="K9" s="136"/>
      <c r="L9" s="136"/>
    </row>
    <row r="10" spans="2:12" ht="37.9" customHeight="1" thickBot="1" x14ac:dyDescent="0.35">
      <c r="B10" s="455"/>
      <c r="C10" s="456"/>
      <c r="D10" s="456"/>
      <c r="E10" s="457"/>
    </row>
    <row r="11" spans="2:12" ht="15.75" thickBot="1" x14ac:dyDescent="0.35"/>
    <row r="12" spans="2:12" x14ac:dyDescent="0.3">
      <c r="B12" s="137"/>
      <c r="C12" s="131"/>
      <c r="D12" s="131"/>
      <c r="E12" s="132"/>
    </row>
    <row r="13" spans="2:12" x14ac:dyDescent="0.3">
      <c r="B13" s="133"/>
      <c r="C13" s="288" t="s">
        <v>26</v>
      </c>
      <c r="D13" s="289"/>
      <c r="E13" s="135"/>
    </row>
    <row r="14" spans="2:12" x14ac:dyDescent="0.3">
      <c r="B14" s="133"/>
      <c r="C14" s="128"/>
      <c r="D14" s="138"/>
      <c r="E14" s="135"/>
    </row>
    <row r="15" spans="2:12" x14ac:dyDescent="0.3">
      <c r="B15" s="133"/>
      <c r="C15" s="139" t="s">
        <v>21</v>
      </c>
      <c r="D15" s="134"/>
      <c r="E15" s="135"/>
      <c r="F15" s="27" t="s">
        <v>20</v>
      </c>
      <c r="G15" s="27" t="s">
        <v>35</v>
      </c>
    </row>
    <row r="16" spans="2:12" x14ac:dyDescent="0.3">
      <c r="B16" s="133"/>
      <c r="C16" s="134" t="s">
        <v>27</v>
      </c>
      <c r="D16" s="140">
        <f>'Budget Worksheet'!C101*0.0765</f>
        <v>0</v>
      </c>
      <c r="E16" s="135"/>
      <c r="F16" s="23" t="e">
        <f>('Budget Worksheet'!C$99/'Budget Worksheet'!C$101)*'SUPPLEMENT--Fringe Calculation'!D16</f>
        <v>#DIV/0!</v>
      </c>
      <c r="G16" s="23" t="e">
        <f>('Budget Worksheet'!C$63/'Budget Worksheet'!C$101)*'SUPPLEMENT--Fringe Calculation'!D16</f>
        <v>#DIV/0!</v>
      </c>
    </row>
    <row r="17" spans="2:7" x14ac:dyDescent="0.3">
      <c r="B17" s="133"/>
      <c r="C17" s="134" t="s">
        <v>22</v>
      </c>
      <c r="D17" s="290">
        <v>0</v>
      </c>
      <c r="E17" s="135"/>
      <c r="F17" s="23" t="e">
        <f>('Budget Worksheet'!C$99/'Budget Worksheet'!C$101)*'SUPPLEMENT--Fringe Calculation'!D17</f>
        <v>#DIV/0!</v>
      </c>
      <c r="G17" s="23" t="e">
        <f>('Budget Worksheet'!C$63/'Budget Worksheet'!C$101)*'SUPPLEMENT--Fringe Calculation'!D17</f>
        <v>#DIV/0!</v>
      </c>
    </row>
    <row r="18" spans="2:7" x14ac:dyDescent="0.3">
      <c r="B18" s="133"/>
      <c r="C18" s="134" t="s">
        <v>23</v>
      </c>
      <c r="D18" s="291">
        <v>0</v>
      </c>
      <c r="E18" s="135"/>
      <c r="F18" s="23" t="e">
        <f>('Budget Worksheet'!C$99/'Budget Worksheet'!C$101)*'SUPPLEMENT--Fringe Calculation'!D18</f>
        <v>#DIV/0!</v>
      </c>
      <c r="G18" s="23" t="e">
        <f>('Budget Worksheet'!C$63/'Budget Worksheet'!C$101)*'SUPPLEMENT--Fringe Calculation'!D18</f>
        <v>#DIV/0!</v>
      </c>
    </row>
    <row r="19" spans="2:7" x14ac:dyDescent="0.3">
      <c r="B19" s="133"/>
      <c r="C19" s="134" t="s">
        <v>24</v>
      </c>
      <c r="D19" s="291">
        <v>0</v>
      </c>
      <c r="E19" s="135"/>
      <c r="F19" s="23" t="e">
        <f>('Budget Worksheet'!C$99/'Budget Worksheet'!C$101)*'SUPPLEMENT--Fringe Calculation'!D19</f>
        <v>#DIV/0!</v>
      </c>
      <c r="G19" s="23" t="e">
        <f>('Budget Worksheet'!C$63/'Budget Worksheet'!C$101)*'SUPPLEMENT--Fringe Calculation'!D19</f>
        <v>#DIV/0!</v>
      </c>
    </row>
    <row r="20" spans="2:7" x14ac:dyDescent="0.3">
      <c r="B20" s="133"/>
      <c r="C20" s="134" t="s">
        <v>25</v>
      </c>
      <c r="D20" s="291">
        <v>0</v>
      </c>
      <c r="E20" s="135"/>
      <c r="F20" s="23" t="e">
        <f>('Budget Worksheet'!C$99/'Budget Worksheet'!C$101)*'SUPPLEMENT--Fringe Calculation'!D20</f>
        <v>#DIV/0!</v>
      </c>
      <c r="G20" s="23" t="e">
        <f>('Budget Worksheet'!C$63/'Budget Worksheet'!C$101)*'SUPPLEMENT--Fringe Calculation'!D20</f>
        <v>#DIV/0!</v>
      </c>
    </row>
    <row r="21" spans="2:7" x14ac:dyDescent="0.3">
      <c r="B21" s="133"/>
      <c r="C21" s="134"/>
      <c r="D21" s="134"/>
      <c r="E21" s="135"/>
      <c r="F21" s="23" t="e">
        <f>SUM(F16:F20)/'Budget Worksheet'!C99</f>
        <v>#DIV/0!</v>
      </c>
      <c r="G21" s="23" t="e">
        <f>SUM(G16:G20)/'Budget Worksheet'!C63</f>
        <v>#DIV/0!</v>
      </c>
    </row>
    <row r="22" spans="2:7" x14ac:dyDescent="0.3">
      <c r="B22" s="133"/>
      <c r="C22" s="139" t="s">
        <v>28</v>
      </c>
      <c r="D22" s="134"/>
      <c r="E22" s="135"/>
    </row>
    <row r="23" spans="2:7" x14ac:dyDescent="0.3">
      <c r="B23" s="133"/>
      <c r="C23" s="134" t="s">
        <v>29</v>
      </c>
      <c r="D23" s="290">
        <v>0</v>
      </c>
      <c r="E23" s="135"/>
      <c r="G23" s="23" t="e">
        <f>D23/'Budget Worksheet'!C$63</f>
        <v>#DIV/0!</v>
      </c>
    </row>
    <row r="24" spans="2:7" x14ac:dyDescent="0.3">
      <c r="B24" s="133"/>
      <c r="C24" s="134" t="s">
        <v>30</v>
      </c>
      <c r="D24" s="291">
        <v>0</v>
      </c>
      <c r="E24" s="135"/>
      <c r="G24" s="23" t="e">
        <f>D24/'Budget Worksheet'!C$63</f>
        <v>#DIV/0!</v>
      </c>
    </row>
    <row r="25" spans="2:7" x14ac:dyDescent="0.3">
      <c r="B25" s="133"/>
      <c r="C25" s="134" t="s">
        <v>31</v>
      </c>
      <c r="D25" s="291">
        <v>0</v>
      </c>
      <c r="E25" s="135"/>
      <c r="G25" s="23" t="e">
        <f>D25/'Budget Worksheet'!C$63</f>
        <v>#DIV/0!</v>
      </c>
    </row>
    <row r="26" spans="2:7" x14ac:dyDescent="0.3">
      <c r="B26" s="133"/>
      <c r="C26" s="134" t="s">
        <v>32</v>
      </c>
      <c r="D26" s="291">
        <v>0</v>
      </c>
      <c r="E26" s="135"/>
      <c r="G26" s="23" t="e">
        <f>D26/'Budget Worksheet'!C$63</f>
        <v>#DIV/0!</v>
      </c>
    </row>
    <row r="27" spans="2:7" x14ac:dyDescent="0.3">
      <c r="B27" s="133"/>
      <c r="C27" s="134" t="s">
        <v>33</v>
      </c>
      <c r="D27" s="291">
        <v>0</v>
      </c>
      <c r="E27" s="135"/>
      <c r="G27" s="23" t="e">
        <f>D27/'Budget Worksheet'!C$63</f>
        <v>#DIV/0!</v>
      </c>
    </row>
    <row r="28" spans="2:7" x14ac:dyDescent="0.3">
      <c r="B28" s="133"/>
      <c r="C28" s="134" t="s">
        <v>33</v>
      </c>
      <c r="D28" s="291">
        <v>0</v>
      </c>
      <c r="E28" s="135"/>
      <c r="G28" s="23" t="e">
        <f>D28/'Budget Worksheet'!C$63</f>
        <v>#DIV/0!</v>
      </c>
    </row>
    <row r="29" spans="2:7" x14ac:dyDescent="0.3">
      <c r="B29" s="133"/>
      <c r="C29" s="134"/>
      <c r="D29" s="134"/>
      <c r="E29" s="135"/>
    </row>
    <row r="30" spans="2:7" x14ac:dyDescent="0.3">
      <c r="B30" s="133"/>
      <c r="C30" s="134"/>
      <c r="D30" s="134"/>
      <c r="E30" s="135"/>
    </row>
    <row r="31" spans="2:7" x14ac:dyDescent="0.3">
      <c r="B31" s="133"/>
      <c r="C31" s="134"/>
      <c r="D31" s="134"/>
      <c r="E31" s="135"/>
    </row>
    <row r="32" spans="2:7" x14ac:dyDescent="0.3">
      <c r="B32" s="133"/>
      <c r="C32" s="134"/>
      <c r="D32" s="134"/>
      <c r="E32" s="135"/>
    </row>
    <row r="33" spans="2:5" x14ac:dyDescent="0.3">
      <c r="B33" s="133"/>
      <c r="C33" s="128" t="s">
        <v>34</v>
      </c>
      <c r="D33" s="134"/>
      <c r="E33" s="135"/>
    </row>
    <row r="34" spans="2:5" x14ac:dyDescent="0.3">
      <c r="B34" s="133"/>
      <c r="C34" s="134" t="s">
        <v>35</v>
      </c>
      <c r="D34" s="141" t="str">
        <f>IFERROR(SUM(G21,G23,G24,G25,G26,G27,G28)," ")</f>
        <v xml:space="preserve"> </v>
      </c>
      <c r="E34" s="135"/>
    </row>
    <row r="35" spans="2:5" x14ac:dyDescent="0.3">
      <c r="B35" s="133"/>
      <c r="C35" s="134" t="s">
        <v>20</v>
      </c>
      <c r="D35" s="141" t="str">
        <f>IFERROR(F21, " ")</f>
        <v xml:space="preserve"> </v>
      </c>
      <c r="E35" s="135"/>
    </row>
    <row r="36" spans="2:5" ht="15.75" thickBot="1" x14ac:dyDescent="0.35">
      <c r="B36" s="142"/>
      <c r="C36" s="143"/>
      <c r="D36" s="143"/>
      <c r="E36" s="144"/>
    </row>
  </sheetData>
  <sheetProtection sheet="1" objects="1" scenarios="1"/>
  <mergeCells count="1">
    <mergeCell ref="B4:E10"/>
  </mergeCells>
  <dataValidations count="1">
    <dataValidation type="textLength" allowBlank="1" showInputMessage="1" showErrorMessage="1" error="This value is based on a formula and should not be modified." sqref="D34:D35" xr:uid="{00000000-0002-0000-0200-000000000000}">
      <formula1>0</formula1>
      <formula2>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pageSetUpPr fitToPage="1"/>
  </sheetPr>
  <dimension ref="A1:O213"/>
  <sheetViews>
    <sheetView showGridLines="0" zoomScaleNormal="100" workbookViewId="0">
      <pane xSplit="1" ySplit="5" topLeftCell="B6" activePane="bottomRight" state="frozen"/>
      <selection pane="topRight" activeCell="B1" sqref="B1"/>
      <selection pane="bottomLeft" activeCell="A8" sqref="A8"/>
      <selection pane="bottomRight" activeCell="A6" sqref="A6"/>
    </sheetView>
  </sheetViews>
  <sheetFormatPr defaultColWidth="9.28515625" defaultRowHeight="15" outlineLevelCol="1" x14ac:dyDescent="0.3"/>
  <cols>
    <col min="1" max="1" width="34.7109375" style="127" customWidth="1"/>
    <col min="2" max="2" width="15.7109375" style="127" customWidth="1"/>
    <col min="3" max="3" width="11.7109375" style="93" bestFit="1" customWidth="1"/>
    <col min="4" max="4" width="11.28515625" style="127" bestFit="1" customWidth="1"/>
    <col min="5" max="5" width="11.28515625" style="127" customWidth="1"/>
    <col min="6" max="9" width="11.28515625" style="127" customWidth="1" outlineLevel="1"/>
    <col min="10" max="10" width="14.7109375" style="93" customWidth="1"/>
    <col min="11" max="11" width="11.42578125" style="127" bestFit="1" customWidth="1"/>
    <col min="12" max="12" width="11.42578125" style="93" bestFit="1" customWidth="1"/>
    <col min="13" max="13" width="10.7109375" style="93" customWidth="1"/>
    <col min="14" max="14" width="13.5703125" style="127" customWidth="1"/>
    <col min="15" max="15" width="10.42578125" style="93" bestFit="1" customWidth="1"/>
    <col min="16" max="16" width="9.28515625" style="127" bestFit="1" customWidth="1"/>
    <col min="17" max="16384" width="9.28515625" style="127"/>
  </cols>
  <sheetData>
    <row r="1" spans="1:14" s="23" customFormat="1" ht="20.25" customHeight="1" x14ac:dyDescent="0.3">
      <c r="A1" s="458"/>
      <c r="B1" s="458"/>
      <c r="C1" s="459"/>
      <c r="E1" s="24"/>
      <c r="F1" s="25"/>
      <c r="G1" s="25"/>
      <c r="H1" s="25"/>
      <c r="I1" s="25"/>
      <c r="J1" s="25"/>
      <c r="K1" s="25"/>
    </row>
    <row r="2" spans="1:14" s="23" customFormat="1" ht="20.25" customHeight="1" x14ac:dyDescent="0.3">
      <c r="A2" s="458"/>
      <c r="B2" s="458"/>
      <c r="C2" s="459"/>
      <c r="D2" s="145"/>
      <c r="E2" s="145"/>
      <c r="F2" s="26"/>
      <c r="G2" s="25"/>
      <c r="H2" s="25"/>
      <c r="I2" s="25"/>
      <c r="J2" s="25"/>
      <c r="K2" s="25"/>
    </row>
    <row r="3" spans="1:14" s="23" customFormat="1" ht="20.25" customHeight="1" x14ac:dyDescent="0.3">
      <c r="A3" s="459"/>
      <c r="B3" s="459"/>
      <c r="C3" s="459"/>
      <c r="D3" s="145"/>
      <c r="E3" s="145"/>
      <c r="F3" s="26"/>
      <c r="G3" s="25"/>
      <c r="H3" s="25"/>
      <c r="I3" s="25"/>
      <c r="J3" s="25"/>
      <c r="K3" s="25"/>
    </row>
    <row r="4" spans="1:14" s="23" customFormat="1" ht="3" customHeight="1" thickBot="1" x14ac:dyDescent="0.35">
      <c r="A4" s="459"/>
      <c r="B4" s="459"/>
      <c r="C4" s="459"/>
      <c r="D4" s="25"/>
      <c r="E4" s="25"/>
      <c r="F4" s="25"/>
      <c r="G4" s="25"/>
      <c r="H4" s="25"/>
      <c r="I4" s="25"/>
      <c r="J4" s="25"/>
      <c r="K4" s="25"/>
    </row>
    <row r="5" spans="1:14" s="146" customFormat="1" ht="27" customHeight="1" thickBot="1" x14ac:dyDescent="0.35">
      <c r="A5" s="247" t="s">
        <v>16</v>
      </c>
      <c r="B5" s="247" t="s">
        <v>39</v>
      </c>
      <c r="C5" s="248" t="str">
        <f>'Budget Worksheet'!D5</f>
        <v>Program 1</v>
      </c>
      <c r="D5" s="249" t="str">
        <f>'Budget Worksheet'!E5</f>
        <v>Program 2</v>
      </c>
      <c r="E5" s="249" t="str">
        <f>'Budget Worksheet'!F5</f>
        <v>Program 3</v>
      </c>
      <c r="F5" s="249" t="str">
        <f>'Budget Worksheet'!G5</f>
        <v>Program 4</v>
      </c>
      <c r="G5" s="249" t="str">
        <f>'Budget Worksheet'!H5</f>
        <v>Program 5</v>
      </c>
      <c r="H5" s="249" t="str">
        <f>'Budget Worksheet'!I5</f>
        <v>Program 6</v>
      </c>
      <c r="I5" s="249" t="str">
        <f>'Budget Worksheet'!J5</f>
        <v>Program 7</v>
      </c>
      <c r="J5" s="249" t="str">
        <f>'Budget Worksheet'!K5</f>
        <v>Administration</v>
      </c>
      <c r="K5" s="292" t="str">
        <f>'Budget Worksheet'!L5</f>
        <v>Fundraising</v>
      </c>
    </row>
    <row r="6" spans="1:14" s="27" customFormat="1" x14ac:dyDescent="0.3">
      <c r="K6" s="135"/>
    </row>
    <row r="7" spans="1:14" s="27" customFormat="1" ht="18" x14ac:dyDescent="0.35">
      <c r="A7" s="293" t="s">
        <v>138</v>
      </c>
      <c r="B7" s="294"/>
      <c r="C7" s="294"/>
      <c r="D7" s="294"/>
      <c r="E7" s="294"/>
      <c r="F7" s="294"/>
      <c r="G7" s="294"/>
      <c r="H7" s="294"/>
      <c r="I7" s="294"/>
      <c r="J7" s="294"/>
      <c r="K7" s="295"/>
    </row>
    <row r="8" spans="1:14" s="27" customFormat="1" ht="15.75" thickBot="1" x14ac:dyDescent="0.35">
      <c r="K8" s="135"/>
      <c r="M8" s="23"/>
      <c r="N8" s="23"/>
    </row>
    <row r="9" spans="1:14" s="127" customFormat="1" x14ac:dyDescent="0.3">
      <c r="A9" s="261" t="s">
        <v>12</v>
      </c>
      <c r="B9" s="266"/>
      <c r="C9" s="264"/>
      <c r="D9" s="265"/>
      <c r="E9" s="265"/>
      <c r="F9" s="265"/>
      <c r="G9" s="265"/>
      <c r="H9" s="265"/>
      <c r="I9" s="265"/>
      <c r="J9" s="265"/>
      <c r="K9" s="296"/>
      <c r="M9" s="147"/>
      <c r="N9" s="147"/>
    </row>
    <row r="10" spans="1:14" s="127" customFormat="1" x14ac:dyDescent="0.3">
      <c r="A10" s="148" t="str">
        <f>IF('Budget Worksheet'!A12=0," ",'Budget Worksheet'!A12)</f>
        <v xml:space="preserve"> </v>
      </c>
      <c r="B10" s="149">
        <f>'Budget Worksheet'!C12</f>
        <v>0</v>
      </c>
      <c r="C10" s="150">
        <f>'Budget Worksheet'!D12*'Budget Worksheet'!$C12</f>
        <v>0</v>
      </c>
      <c r="D10" s="150">
        <f>'Budget Worksheet'!E12*'Budget Worksheet'!$C12</f>
        <v>0</v>
      </c>
      <c r="E10" s="150">
        <f>'Budget Worksheet'!F12*'Budget Worksheet'!$C12</f>
        <v>0</v>
      </c>
      <c r="F10" s="150">
        <f>'Budget Worksheet'!G12*'Budget Worksheet'!$C12</f>
        <v>0</v>
      </c>
      <c r="G10" s="150">
        <f>'Budget Worksheet'!H12*'Budget Worksheet'!$C12</f>
        <v>0</v>
      </c>
      <c r="H10" s="150">
        <f>'Budget Worksheet'!I12*'Budget Worksheet'!$C12</f>
        <v>0</v>
      </c>
      <c r="I10" s="150">
        <f>'Budget Worksheet'!J12*'Budget Worksheet'!$C12</f>
        <v>0</v>
      </c>
      <c r="J10" s="150">
        <f>'Budget Worksheet'!K12*'Budget Worksheet'!$C12</f>
        <v>0</v>
      </c>
      <c r="K10" s="151">
        <f>'Budget Worksheet'!L12*'Budget Worksheet'!$C12</f>
        <v>0</v>
      </c>
    </row>
    <row r="11" spans="1:14" s="127" customFormat="1" x14ac:dyDescent="0.3">
      <c r="A11" s="148" t="str">
        <f>IF('Budget Worksheet'!A13=0," ",'Budget Worksheet'!A13)</f>
        <v xml:space="preserve"> </v>
      </c>
      <c r="B11" s="149">
        <f>'Budget Worksheet'!C13</f>
        <v>0</v>
      </c>
      <c r="C11" s="150">
        <f>'Budget Worksheet'!D13*'Budget Worksheet'!$C13</f>
        <v>0</v>
      </c>
      <c r="D11" s="150">
        <f>'Budget Worksheet'!E13*'Budget Worksheet'!$C13</f>
        <v>0</v>
      </c>
      <c r="E11" s="150">
        <f>'Budget Worksheet'!F13*'Budget Worksheet'!$C13</f>
        <v>0</v>
      </c>
      <c r="F11" s="150">
        <f>'Budget Worksheet'!G13*'Budget Worksheet'!$C13</f>
        <v>0</v>
      </c>
      <c r="G11" s="150">
        <f>'Budget Worksheet'!H13*'Budget Worksheet'!$C13</f>
        <v>0</v>
      </c>
      <c r="H11" s="150">
        <f>'Budget Worksheet'!I13*'Budget Worksheet'!$C13</f>
        <v>0</v>
      </c>
      <c r="I11" s="150">
        <f>'Budget Worksheet'!J13*'Budget Worksheet'!$C13</f>
        <v>0</v>
      </c>
      <c r="J11" s="150">
        <f>'Budget Worksheet'!K13*'Budget Worksheet'!$C13</f>
        <v>0</v>
      </c>
      <c r="K11" s="151">
        <f>'Budget Worksheet'!L13*'Budget Worksheet'!$C13</f>
        <v>0</v>
      </c>
    </row>
    <row r="12" spans="1:14" s="127" customFormat="1" x14ac:dyDescent="0.3">
      <c r="A12" s="148" t="str">
        <f>IF('Budget Worksheet'!A14=0," ",'Budget Worksheet'!A14)</f>
        <v xml:space="preserve"> </v>
      </c>
      <c r="B12" s="149">
        <f>'Budget Worksheet'!C14</f>
        <v>0</v>
      </c>
      <c r="C12" s="150">
        <f>'Budget Worksheet'!D14*'Budget Worksheet'!$C14</f>
        <v>0</v>
      </c>
      <c r="D12" s="150">
        <f>'Budget Worksheet'!E14*'Budget Worksheet'!$C14</f>
        <v>0</v>
      </c>
      <c r="E12" s="150">
        <f>'Budget Worksheet'!F14*'Budget Worksheet'!$C14</f>
        <v>0</v>
      </c>
      <c r="F12" s="150">
        <f>'Budget Worksheet'!G14*'Budget Worksheet'!$C14</f>
        <v>0</v>
      </c>
      <c r="G12" s="150">
        <f>'Budget Worksheet'!H14*'Budget Worksheet'!$C14</f>
        <v>0</v>
      </c>
      <c r="H12" s="150">
        <f>'Budget Worksheet'!I14*'Budget Worksheet'!$C14</f>
        <v>0</v>
      </c>
      <c r="I12" s="150">
        <f>'Budget Worksheet'!J14*'Budget Worksheet'!$C14</f>
        <v>0</v>
      </c>
      <c r="J12" s="150">
        <f>'Budget Worksheet'!K14*'Budget Worksheet'!$C14</f>
        <v>0</v>
      </c>
      <c r="K12" s="151">
        <f>'Budget Worksheet'!L14*'Budget Worksheet'!$C14</f>
        <v>0</v>
      </c>
    </row>
    <row r="13" spans="1:14" s="127" customFormat="1" x14ac:dyDescent="0.3">
      <c r="A13" s="148" t="str">
        <f>IF('Budget Worksheet'!A15=0," ",'Budget Worksheet'!A15)</f>
        <v xml:space="preserve"> </v>
      </c>
      <c r="B13" s="149">
        <f>'Budget Worksheet'!C15</f>
        <v>0</v>
      </c>
      <c r="C13" s="150">
        <f>'Budget Worksheet'!D15*'Budget Worksheet'!$C15</f>
        <v>0</v>
      </c>
      <c r="D13" s="150">
        <f>'Budget Worksheet'!E15*'Budget Worksheet'!$C15</f>
        <v>0</v>
      </c>
      <c r="E13" s="150">
        <f>'Budget Worksheet'!F15*'Budget Worksheet'!$C15</f>
        <v>0</v>
      </c>
      <c r="F13" s="150">
        <f>'Budget Worksheet'!G15*'Budget Worksheet'!$C15</f>
        <v>0</v>
      </c>
      <c r="G13" s="150">
        <f>'Budget Worksheet'!H15*'Budget Worksheet'!$C15</f>
        <v>0</v>
      </c>
      <c r="H13" s="150">
        <f>'Budget Worksheet'!I15*'Budget Worksheet'!$C15</f>
        <v>0</v>
      </c>
      <c r="I13" s="150">
        <f>'Budget Worksheet'!J15*'Budget Worksheet'!$C15</f>
        <v>0</v>
      </c>
      <c r="J13" s="150">
        <f>'Budget Worksheet'!K15*'Budget Worksheet'!$C15</f>
        <v>0</v>
      </c>
      <c r="K13" s="151">
        <f>'Budget Worksheet'!L15*'Budget Worksheet'!$C15</f>
        <v>0</v>
      </c>
    </row>
    <row r="14" spans="1:14" s="127" customFormat="1" x14ac:dyDescent="0.3">
      <c r="A14" s="148" t="str">
        <f>IF('Budget Worksheet'!A16=0," ",'Budget Worksheet'!A16)</f>
        <v xml:space="preserve"> </v>
      </c>
      <c r="B14" s="149">
        <f>'Budget Worksheet'!C16</f>
        <v>0</v>
      </c>
      <c r="C14" s="150">
        <f>'Budget Worksheet'!D16*'Budget Worksheet'!$C16</f>
        <v>0</v>
      </c>
      <c r="D14" s="150">
        <f>'Budget Worksheet'!E16*'Budget Worksheet'!$C16</f>
        <v>0</v>
      </c>
      <c r="E14" s="150">
        <f>'Budget Worksheet'!F16*'Budget Worksheet'!$C16</f>
        <v>0</v>
      </c>
      <c r="F14" s="150">
        <f>'Budget Worksheet'!G16*'Budget Worksheet'!$C16</f>
        <v>0</v>
      </c>
      <c r="G14" s="150">
        <f>'Budget Worksheet'!H16*'Budget Worksheet'!$C16</f>
        <v>0</v>
      </c>
      <c r="H14" s="150">
        <f>'Budget Worksheet'!I16*'Budget Worksheet'!$C16</f>
        <v>0</v>
      </c>
      <c r="I14" s="150">
        <f>'Budget Worksheet'!J16*'Budget Worksheet'!$C16</f>
        <v>0</v>
      </c>
      <c r="J14" s="150">
        <f>'Budget Worksheet'!K16*'Budget Worksheet'!$C16</f>
        <v>0</v>
      </c>
      <c r="K14" s="151">
        <f>'Budget Worksheet'!L16*'Budget Worksheet'!$C16</f>
        <v>0</v>
      </c>
    </row>
    <row r="15" spans="1:14" s="127" customFormat="1" x14ac:dyDescent="0.3">
      <c r="A15" s="148" t="str">
        <f>IF('Budget Worksheet'!A17=0," ",'Budget Worksheet'!A17)</f>
        <v xml:space="preserve"> </v>
      </c>
      <c r="B15" s="149">
        <f>'Budget Worksheet'!C17</f>
        <v>0</v>
      </c>
      <c r="C15" s="150">
        <f>'Budget Worksheet'!D17*'Budget Worksheet'!$C17</f>
        <v>0</v>
      </c>
      <c r="D15" s="150">
        <f>'Budget Worksheet'!E17*'Budget Worksheet'!$C17</f>
        <v>0</v>
      </c>
      <c r="E15" s="150">
        <f>'Budget Worksheet'!F17*'Budget Worksheet'!$C17</f>
        <v>0</v>
      </c>
      <c r="F15" s="150">
        <f>'Budget Worksheet'!G17*'Budget Worksheet'!$C17</f>
        <v>0</v>
      </c>
      <c r="G15" s="150">
        <f>'Budget Worksheet'!H17*'Budget Worksheet'!$C17</f>
        <v>0</v>
      </c>
      <c r="H15" s="150">
        <f>'Budget Worksheet'!I17*'Budget Worksheet'!$C17</f>
        <v>0</v>
      </c>
      <c r="I15" s="150">
        <f>'Budget Worksheet'!J17*'Budget Worksheet'!$C17</f>
        <v>0</v>
      </c>
      <c r="J15" s="150">
        <f>'Budget Worksheet'!K17*'Budget Worksheet'!$C17</f>
        <v>0</v>
      </c>
      <c r="K15" s="151">
        <f>'Budget Worksheet'!L17*'Budget Worksheet'!$C17</f>
        <v>0</v>
      </c>
    </row>
    <row r="16" spans="1:14" s="127" customFormat="1" x14ac:dyDescent="0.3">
      <c r="A16" s="148" t="str">
        <f>IF('Budget Worksheet'!A18=0," ",'Budget Worksheet'!A18)</f>
        <v xml:space="preserve"> </v>
      </c>
      <c r="B16" s="149">
        <f>'Budget Worksheet'!C18</f>
        <v>0</v>
      </c>
      <c r="C16" s="150">
        <f>'Budget Worksheet'!D18*'Budget Worksheet'!$C18</f>
        <v>0</v>
      </c>
      <c r="D16" s="150">
        <f>'Budget Worksheet'!E18*'Budget Worksheet'!$C18</f>
        <v>0</v>
      </c>
      <c r="E16" s="150">
        <f>'Budget Worksheet'!F18*'Budget Worksheet'!$C18</f>
        <v>0</v>
      </c>
      <c r="F16" s="150">
        <f>'Budget Worksheet'!G18*'Budget Worksheet'!$C18</f>
        <v>0</v>
      </c>
      <c r="G16" s="150">
        <f>'Budget Worksheet'!H18*'Budget Worksheet'!$C18</f>
        <v>0</v>
      </c>
      <c r="H16" s="150">
        <f>'Budget Worksheet'!I18*'Budget Worksheet'!$C18</f>
        <v>0</v>
      </c>
      <c r="I16" s="150">
        <f>'Budget Worksheet'!J18*'Budget Worksheet'!$C18</f>
        <v>0</v>
      </c>
      <c r="J16" s="150">
        <f>'Budget Worksheet'!K18*'Budget Worksheet'!$C18</f>
        <v>0</v>
      </c>
      <c r="K16" s="151">
        <f>'Budget Worksheet'!L18*'Budget Worksheet'!$C18</f>
        <v>0</v>
      </c>
    </row>
    <row r="17" spans="1:11" s="127" customFormat="1" x14ac:dyDescent="0.3">
      <c r="A17" s="148" t="str">
        <f>IF('Budget Worksheet'!A19=0," ",'Budget Worksheet'!A19)</f>
        <v xml:space="preserve"> </v>
      </c>
      <c r="B17" s="149">
        <f>'Budget Worksheet'!C19</f>
        <v>0</v>
      </c>
      <c r="C17" s="150">
        <f>'Budget Worksheet'!D19*'Budget Worksheet'!$C19</f>
        <v>0</v>
      </c>
      <c r="D17" s="150">
        <f>'Budget Worksheet'!E19*'Budget Worksheet'!$C19</f>
        <v>0</v>
      </c>
      <c r="E17" s="150">
        <f>'Budget Worksheet'!F19*'Budget Worksheet'!$C19</f>
        <v>0</v>
      </c>
      <c r="F17" s="150">
        <f>'Budget Worksheet'!G19*'Budget Worksheet'!$C19</f>
        <v>0</v>
      </c>
      <c r="G17" s="150">
        <f>'Budget Worksheet'!H19*'Budget Worksheet'!$C19</f>
        <v>0</v>
      </c>
      <c r="H17" s="150">
        <f>'Budget Worksheet'!I19*'Budget Worksheet'!$C19</f>
        <v>0</v>
      </c>
      <c r="I17" s="150">
        <f>'Budget Worksheet'!J19*'Budget Worksheet'!$C19</f>
        <v>0</v>
      </c>
      <c r="J17" s="150">
        <f>'Budget Worksheet'!K19*'Budget Worksheet'!$C19</f>
        <v>0</v>
      </c>
      <c r="K17" s="151">
        <f>'Budget Worksheet'!L19*'Budget Worksheet'!$C19</f>
        <v>0</v>
      </c>
    </row>
    <row r="18" spans="1:11" s="127" customFormat="1" x14ac:dyDescent="0.3">
      <c r="A18" s="148" t="str">
        <f>IF('Budget Worksheet'!A20=0," ",'Budget Worksheet'!A20)</f>
        <v xml:space="preserve"> </v>
      </c>
      <c r="B18" s="149">
        <f>'Budget Worksheet'!C20</f>
        <v>0</v>
      </c>
      <c r="C18" s="150">
        <f>'Budget Worksheet'!D20*'Budget Worksheet'!$C20</f>
        <v>0</v>
      </c>
      <c r="D18" s="150">
        <f>'Budget Worksheet'!E20*'Budget Worksheet'!$C20</f>
        <v>0</v>
      </c>
      <c r="E18" s="150">
        <f>'Budget Worksheet'!F20*'Budget Worksheet'!$C20</f>
        <v>0</v>
      </c>
      <c r="F18" s="150">
        <f>'Budget Worksheet'!G20*'Budget Worksheet'!$C20</f>
        <v>0</v>
      </c>
      <c r="G18" s="150">
        <f>'Budget Worksheet'!H20*'Budget Worksheet'!$C20</f>
        <v>0</v>
      </c>
      <c r="H18" s="150">
        <f>'Budget Worksheet'!I20*'Budget Worksheet'!$C20</f>
        <v>0</v>
      </c>
      <c r="I18" s="150">
        <f>'Budget Worksheet'!J20*'Budget Worksheet'!$C20</f>
        <v>0</v>
      </c>
      <c r="J18" s="150">
        <f>'Budget Worksheet'!K20*'Budget Worksheet'!$C20</f>
        <v>0</v>
      </c>
      <c r="K18" s="151">
        <f>'Budget Worksheet'!L20*'Budget Worksheet'!$C20</f>
        <v>0</v>
      </c>
    </row>
    <row r="19" spans="1:11" s="127" customFormat="1" x14ac:dyDescent="0.3">
      <c r="A19" s="148" t="str">
        <f>IF('Budget Worksheet'!A21=0," ",'Budget Worksheet'!A21)</f>
        <v xml:space="preserve"> </v>
      </c>
      <c r="B19" s="149">
        <f>'Budget Worksheet'!C21</f>
        <v>0</v>
      </c>
      <c r="C19" s="150">
        <f>'Budget Worksheet'!D21*'Budget Worksheet'!$C21</f>
        <v>0</v>
      </c>
      <c r="D19" s="150">
        <f>'Budget Worksheet'!E21*'Budget Worksheet'!$C21</f>
        <v>0</v>
      </c>
      <c r="E19" s="150">
        <f>'Budget Worksheet'!F21*'Budget Worksheet'!$C21</f>
        <v>0</v>
      </c>
      <c r="F19" s="150">
        <f>'Budget Worksheet'!G21*'Budget Worksheet'!$C21</f>
        <v>0</v>
      </c>
      <c r="G19" s="150">
        <f>'Budget Worksheet'!H21*'Budget Worksheet'!$C21</f>
        <v>0</v>
      </c>
      <c r="H19" s="150">
        <f>'Budget Worksheet'!I21*'Budget Worksheet'!$C21</f>
        <v>0</v>
      </c>
      <c r="I19" s="150">
        <f>'Budget Worksheet'!J21*'Budget Worksheet'!$C21</f>
        <v>0</v>
      </c>
      <c r="J19" s="150">
        <f>'Budget Worksheet'!K21*'Budget Worksheet'!$C21</f>
        <v>0</v>
      </c>
      <c r="K19" s="151">
        <f>'Budget Worksheet'!L21*'Budget Worksheet'!$C21</f>
        <v>0</v>
      </c>
    </row>
    <row r="20" spans="1:11" s="127" customFormat="1" x14ac:dyDescent="0.3">
      <c r="A20" s="148" t="str">
        <f>IF('Budget Worksheet'!A22=0," ",'Budget Worksheet'!A22)</f>
        <v xml:space="preserve"> </v>
      </c>
      <c r="B20" s="149">
        <f>'Budget Worksheet'!C22</f>
        <v>0</v>
      </c>
      <c r="C20" s="150">
        <f>'Budget Worksheet'!D22*'Budget Worksheet'!$C22</f>
        <v>0</v>
      </c>
      <c r="D20" s="150">
        <f>'Budget Worksheet'!E22*'Budget Worksheet'!$C22</f>
        <v>0</v>
      </c>
      <c r="E20" s="150">
        <f>'Budget Worksheet'!F22*'Budget Worksheet'!$C22</f>
        <v>0</v>
      </c>
      <c r="F20" s="150">
        <f>'Budget Worksheet'!G22*'Budget Worksheet'!$C22</f>
        <v>0</v>
      </c>
      <c r="G20" s="150">
        <f>'Budget Worksheet'!H22*'Budget Worksheet'!$C22</f>
        <v>0</v>
      </c>
      <c r="H20" s="150">
        <f>'Budget Worksheet'!I22*'Budget Worksheet'!$C22</f>
        <v>0</v>
      </c>
      <c r="I20" s="150">
        <f>'Budget Worksheet'!J22*'Budget Worksheet'!$C22</f>
        <v>0</v>
      </c>
      <c r="J20" s="150">
        <f>'Budget Worksheet'!K22*'Budget Worksheet'!$C22</f>
        <v>0</v>
      </c>
      <c r="K20" s="151">
        <f>'Budget Worksheet'!L22*'Budget Worksheet'!$C22</f>
        <v>0</v>
      </c>
    </row>
    <row r="21" spans="1:11" s="127" customFormat="1" x14ac:dyDescent="0.3">
      <c r="A21" s="148" t="str">
        <f>IF('Budget Worksheet'!A23=0," ",'Budget Worksheet'!A23)</f>
        <v xml:space="preserve"> </v>
      </c>
      <c r="B21" s="149">
        <f>'Budget Worksheet'!C23</f>
        <v>0</v>
      </c>
      <c r="C21" s="150">
        <f>'Budget Worksheet'!D23*'Budget Worksheet'!$C23</f>
        <v>0</v>
      </c>
      <c r="D21" s="150">
        <f>'Budget Worksheet'!E23*'Budget Worksheet'!$C23</f>
        <v>0</v>
      </c>
      <c r="E21" s="150">
        <f>'Budget Worksheet'!F23*'Budget Worksheet'!$C23</f>
        <v>0</v>
      </c>
      <c r="F21" s="150">
        <f>'Budget Worksheet'!G23*'Budget Worksheet'!$C23</f>
        <v>0</v>
      </c>
      <c r="G21" s="150">
        <f>'Budget Worksheet'!H23*'Budget Worksheet'!$C23</f>
        <v>0</v>
      </c>
      <c r="H21" s="150">
        <f>'Budget Worksheet'!I23*'Budget Worksheet'!$C23</f>
        <v>0</v>
      </c>
      <c r="I21" s="150">
        <f>'Budget Worksheet'!J23*'Budget Worksheet'!$C23</f>
        <v>0</v>
      </c>
      <c r="J21" s="150">
        <f>'Budget Worksheet'!K23*'Budget Worksheet'!$C23</f>
        <v>0</v>
      </c>
      <c r="K21" s="151">
        <f>'Budget Worksheet'!L23*'Budget Worksheet'!$C23</f>
        <v>0</v>
      </c>
    </row>
    <row r="22" spans="1:11" s="127" customFormat="1" x14ac:dyDescent="0.3">
      <c r="A22" s="148" t="str">
        <f>IF('Budget Worksheet'!A24=0," ",'Budget Worksheet'!A24)</f>
        <v xml:space="preserve"> </v>
      </c>
      <c r="B22" s="149">
        <f>'Budget Worksheet'!C24</f>
        <v>0</v>
      </c>
      <c r="C22" s="150">
        <f>'Budget Worksheet'!D24*'Budget Worksheet'!$C24</f>
        <v>0</v>
      </c>
      <c r="D22" s="150">
        <f>'Budget Worksheet'!E24*'Budget Worksheet'!$C24</f>
        <v>0</v>
      </c>
      <c r="E22" s="150">
        <f>'Budget Worksheet'!F24*'Budget Worksheet'!$C24</f>
        <v>0</v>
      </c>
      <c r="F22" s="150">
        <f>'Budget Worksheet'!G24*'Budget Worksheet'!$C24</f>
        <v>0</v>
      </c>
      <c r="G22" s="150">
        <f>'Budget Worksheet'!H24*'Budget Worksheet'!$C24</f>
        <v>0</v>
      </c>
      <c r="H22" s="150">
        <f>'Budget Worksheet'!I24*'Budget Worksheet'!$C24</f>
        <v>0</v>
      </c>
      <c r="I22" s="150">
        <f>'Budget Worksheet'!J24*'Budget Worksheet'!$C24</f>
        <v>0</v>
      </c>
      <c r="J22" s="150">
        <f>'Budget Worksheet'!K24*'Budget Worksheet'!$C24</f>
        <v>0</v>
      </c>
      <c r="K22" s="151">
        <f>'Budget Worksheet'!L24*'Budget Worksheet'!$C24</f>
        <v>0</v>
      </c>
    </row>
    <row r="23" spans="1:11" s="127" customFormat="1" x14ac:dyDescent="0.3">
      <c r="A23" s="148" t="str">
        <f>IF('Budget Worksheet'!A25=0," ",'Budget Worksheet'!A25)</f>
        <v xml:space="preserve"> </v>
      </c>
      <c r="B23" s="149">
        <f>'Budget Worksheet'!C25</f>
        <v>0</v>
      </c>
      <c r="C23" s="150">
        <f>'Budget Worksheet'!D25*'Budget Worksheet'!$C25</f>
        <v>0</v>
      </c>
      <c r="D23" s="150">
        <f>'Budget Worksheet'!E25*'Budget Worksheet'!$C25</f>
        <v>0</v>
      </c>
      <c r="E23" s="150">
        <f>'Budget Worksheet'!F25*'Budget Worksheet'!$C25</f>
        <v>0</v>
      </c>
      <c r="F23" s="150">
        <f>'Budget Worksheet'!G25*'Budget Worksheet'!$C25</f>
        <v>0</v>
      </c>
      <c r="G23" s="150">
        <f>'Budget Worksheet'!H25*'Budget Worksheet'!$C25</f>
        <v>0</v>
      </c>
      <c r="H23" s="150">
        <f>'Budget Worksheet'!I25*'Budget Worksheet'!$C25</f>
        <v>0</v>
      </c>
      <c r="I23" s="150">
        <f>'Budget Worksheet'!J25*'Budget Worksheet'!$C25</f>
        <v>0</v>
      </c>
      <c r="J23" s="150">
        <f>'Budget Worksheet'!K25*'Budget Worksheet'!$C25</f>
        <v>0</v>
      </c>
      <c r="K23" s="151">
        <f>'Budget Worksheet'!L25*'Budget Worksheet'!$C25</f>
        <v>0</v>
      </c>
    </row>
    <row r="24" spans="1:11" s="127" customFormat="1" x14ac:dyDescent="0.3">
      <c r="A24" s="148" t="str">
        <f>IF('Budget Worksheet'!A26=0," ",'Budget Worksheet'!A26)</f>
        <v xml:space="preserve"> </v>
      </c>
      <c r="B24" s="149">
        <f>'Budget Worksheet'!C26</f>
        <v>0</v>
      </c>
      <c r="C24" s="150">
        <f>'Budget Worksheet'!D26*'Budget Worksheet'!$C26</f>
        <v>0</v>
      </c>
      <c r="D24" s="150">
        <f>'Budget Worksheet'!E26*'Budget Worksheet'!$C26</f>
        <v>0</v>
      </c>
      <c r="E24" s="150">
        <f>'Budget Worksheet'!F26*'Budget Worksheet'!$C26</f>
        <v>0</v>
      </c>
      <c r="F24" s="150">
        <f>'Budget Worksheet'!G26*'Budget Worksheet'!$C26</f>
        <v>0</v>
      </c>
      <c r="G24" s="150">
        <f>'Budget Worksheet'!H26*'Budget Worksheet'!$C26</f>
        <v>0</v>
      </c>
      <c r="H24" s="150">
        <f>'Budget Worksheet'!I26*'Budget Worksheet'!$C26</f>
        <v>0</v>
      </c>
      <c r="I24" s="150">
        <f>'Budget Worksheet'!J26*'Budget Worksheet'!$C26</f>
        <v>0</v>
      </c>
      <c r="J24" s="150">
        <f>'Budget Worksheet'!K26*'Budget Worksheet'!$C26</f>
        <v>0</v>
      </c>
      <c r="K24" s="151">
        <f>'Budget Worksheet'!L26*'Budget Worksheet'!$C26</f>
        <v>0</v>
      </c>
    </row>
    <row r="25" spans="1:11" s="127" customFormat="1" x14ac:dyDescent="0.3">
      <c r="A25" s="148" t="str">
        <f>IF('Budget Worksheet'!A27=0," ",'Budget Worksheet'!A27)</f>
        <v xml:space="preserve"> </v>
      </c>
      <c r="B25" s="149">
        <f>'Budget Worksheet'!C27</f>
        <v>0</v>
      </c>
      <c r="C25" s="150">
        <f>'Budget Worksheet'!D27*'Budget Worksheet'!$C27</f>
        <v>0</v>
      </c>
      <c r="D25" s="150">
        <f>'Budget Worksheet'!E27*'Budget Worksheet'!$C27</f>
        <v>0</v>
      </c>
      <c r="E25" s="150">
        <f>'Budget Worksheet'!F27*'Budget Worksheet'!$C27</f>
        <v>0</v>
      </c>
      <c r="F25" s="150">
        <f>'Budget Worksheet'!G27*'Budget Worksheet'!$C27</f>
        <v>0</v>
      </c>
      <c r="G25" s="150">
        <f>'Budget Worksheet'!H27*'Budget Worksheet'!$C27</f>
        <v>0</v>
      </c>
      <c r="H25" s="150">
        <f>'Budget Worksheet'!I27*'Budget Worksheet'!$C27</f>
        <v>0</v>
      </c>
      <c r="I25" s="150">
        <f>'Budget Worksheet'!J27*'Budget Worksheet'!$C27</f>
        <v>0</v>
      </c>
      <c r="J25" s="150">
        <f>'Budget Worksheet'!K27*'Budget Worksheet'!$C27</f>
        <v>0</v>
      </c>
      <c r="K25" s="151">
        <f>'Budget Worksheet'!L27*'Budget Worksheet'!$C27</f>
        <v>0</v>
      </c>
    </row>
    <row r="26" spans="1:11" s="127" customFormat="1" x14ac:dyDescent="0.3">
      <c r="A26" s="148" t="str">
        <f>IF('Budget Worksheet'!A28=0," ",'Budget Worksheet'!A28)</f>
        <v xml:space="preserve"> </v>
      </c>
      <c r="B26" s="149">
        <f>'Budget Worksheet'!C28</f>
        <v>0</v>
      </c>
      <c r="C26" s="150">
        <f>'Budget Worksheet'!D28*'Budget Worksheet'!$C28</f>
        <v>0</v>
      </c>
      <c r="D26" s="150">
        <f>'Budget Worksheet'!E28*'Budget Worksheet'!$C28</f>
        <v>0</v>
      </c>
      <c r="E26" s="150">
        <f>'Budget Worksheet'!F28*'Budget Worksheet'!$C28</f>
        <v>0</v>
      </c>
      <c r="F26" s="150">
        <f>'Budget Worksheet'!G28*'Budget Worksheet'!$C28</f>
        <v>0</v>
      </c>
      <c r="G26" s="150">
        <f>'Budget Worksheet'!H28*'Budget Worksheet'!$C28</f>
        <v>0</v>
      </c>
      <c r="H26" s="150">
        <f>'Budget Worksheet'!I28*'Budget Worksheet'!$C28</f>
        <v>0</v>
      </c>
      <c r="I26" s="150">
        <f>'Budget Worksheet'!J28*'Budget Worksheet'!$C28</f>
        <v>0</v>
      </c>
      <c r="J26" s="150">
        <f>'Budget Worksheet'!K28*'Budget Worksheet'!$C28</f>
        <v>0</v>
      </c>
      <c r="K26" s="151">
        <f>'Budget Worksheet'!L28*'Budget Worksheet'!$C28</f>
        <v>0</v>
      </c>
    </row>
    <row r="27" spans="1:11" s="127" customFormat="1" x14ac:dyDescent="0.3">
      <c r="A27" s="148" t="str">
        <f>IF('Budget Worksheet'!A29=0," ",'Budget Worksheet'!A29)</f>
        <v xml:space="preserve"> </v>
      </c>
      <c r="B27" s="149">
        <f>'Budget Worksheet'!C29</f>
        <v>0</v>
      </c>
      <c r="C27" s="150">
        <f>'Budget Worksheet'!D29*'Budget Worksheet'!$C29</f>
        <v>0</v>
      </c>
      <c r="D27" s="150">
        <f>'Budget Worksheet'!E29*'Budget Worksheet'!$C29</f>
        <v>0</v>
      </c>
      <c r="E27" s="150">
        <f>'Budget Worksheet'!F29*'Budget Worksheet'!$C29</f>
        <v>0</v>
      </c>
      <c r="F27" s="150">
        <f>'Budget Worksheet'!G29*'Budget Worksheet'!$C29</f>
        <v>0</v>
      </c>
      <c r="G27" s="150">
        <f>'Budget Worksheet'!H29*'Budget Worksheet'!$C29</f>
        <v>0</v>
      </c>
      <c r="H27" s="150">
        <f>'Budget Worksheet'!I29*'Budget Worksheet'!$C29</f>
        <v>0</v>
      </c>
      <c r="I27" s="150">
        <f>'Budget Worksheet'!J29*'Budget Worksheet'!$C29</f>
        <v>0</v>
      </c>
      <c r="J27" s="150">
        <f>'Budget Worksheet'!K29*'Budget Worksheet'!$C29</f>
        <v>0</v>
      </c>
      <c r="K27" s="151">
        <f>'Budget Worksheet'!L29*'Budget Worksheet'!$C29</f>
        <v>0</v>
      </c>
    </row>
    <row r="28" spans="1:11" s="127" customFormat="1" x14ac:dyDescent="0.3">
      <c r="A28" s="148" t="str">
        <f>IF('Budget Worksheet'!A30=0," ",'Budget Worksheet'!A30)</f>
        <v xml:space="preserve"> </v>
      </c>
      <c r="B28" s="149">
        <f>'Budget Worksheet'!C30</f>
        <v>0</v>
      </c>
      <c r="C28" s="150">
        <f>'Budget Worksheet'!D30*'Budget Worksheet'!$C30</f>
        <v>0</v>
      </c>
      <c r="D28" s="150">
        <f>'Budget Worksheet'!E30*'Budget Worksheet'!$C30</f>
        <v>0</v>
      </c>
      <c r="E28" s="150">
        <f>'Budget Worksheet'!F30*'Budget Worksheet'!$C30</f>
        <v>0</v>
      </c>
      <c r="F28" s="150">
        <f>'Budget Worksheet'!G30*'Budget Worksheet'!$C30</f>
        <v>0</v>
      </c>
      <c r="G28" s="150">
        <f>'Budget Worksheet'!H30*'Budget Worksheet'!$C30</f>
        <v>0</v>
      </c>
      <c r="H28" s="150">
        <f>'Budget Worksheet'!I30*'Budget Worksheet'!$C30</f>
        <v>0</v>
      </c>
      <c r="I28" s="150">
        <f>'Budget Worksheet'!J30*'Budget Worksheet'!$C30</f>
        <v>0</v>
      </c>
      <c r="J28" s="150">
        <f>'Budget Worksheet'!K30*'Budget Worksheet'!$C30</f>
        <v>0</v>
      </c>
      <c r="K28" s="151">
        <f>'Budget Worksheet'!L30*'Budget Worksheet'!$C30</f>
        <v>0</v>
      </c>
    </row>
    <row r="29" spans="1:11" s="127" customFormat="1" x14ac:dyDescent="0.3">
      <c r="A29" s="148" t="str">
        <f>IF('Budget Worksheet'!A31=0," ",'Budget Worksheet'!A31)</f>
        <v xml:space="preserve"> </v>
      </c>
      <c r="B29" s="149">
        <f>'Budget Worksheet'!C31</f>
        <v>0</v>
      </c>
      <c r="C29" s="150">
        <f>'Budget Worksheet'!D31*'Budget Worksheet'!$C31</f>
        <v>0</v>
      </c>
      <c r="D29" s="150">
        <f>'Budget Worksheet'!E31*'Budget Worksheet'!$C31</f>
        <v>0</v>
      </c>
      <c r="E29" s="150">
        <f>'Budget Worksheet'!F31*'Budget Worksheet'!$C31</f>
        <v>0</v>
      </c>
      <c r="F29" s="150">
        <f>'Budget Worksheet'!G31*'Budget Worksheet'!$C31</f>
        <v>0</v>
      </c>
      <c r="G29" s="150">
        <f>'Budget Worksheet'!H31*'Budget Worksheet'!$C31</f>
        <v>0</v>
      </c>
      <c r="H29" s="150">
        <f>'Budget Worksheet'!I31*'Budget Worksheet'!$C31</f>
        <v>0</v>
      </c>
      <c r="I29" s="150">
        <f>'Budget Worksheet'!J31*'Budget Worksheet'!$C31</f>
        <v>0</v>
      </c>
      <c r="J29" s="150">
        <f>'Budget Worksheet'!K31*'Budget Worksheet'!$C31</f>
        <v>0</v>
      </c>
      <c r="K29" s="151">
        <f>'Budget Worksheet'!L31*'Budget Worksheet'!$C31</f>
        <v>0</v>
      </c>
    </row>
    <row r="30" spans="1:11" s="127" customFormat="1" x14ac:dyDescent="0.3">
      <c r="A30" s="148" t="str">
        <f>IF('Budget Worksheet'!A32=0," ",'Budget Worksheet'!A32)</f>
        <v xml:space="preserve"> </v>
      </c>
      <c r="B30" s="149">
        <f>'Budget Worksheet'!C32</f>
        <v>0</v>
      </c>
      <c r="C30" s="150">
        <f>'Budget Worksheet'!D32*'Budget Worksheet'!$C32</f>
        <v>0</v>
      </c>
      <c r="D30" s="150">
        <f>'Budget Worksheet'!E32*'Budget Worksheet'!$C32</f>
        <v>0</v>
      </c>
      <c r="E30" s="150">
        <f>'Budget Worksheet'!F32*'Budget Worksheet'!$C32</f>
        <v>0</v>
      </c>
      <c r="F30" s="150">
        <f>'Budget Worksheet'!G32*'Budget Worksheet'!$C32</f>
        <v>0</v>
      </c>
      <c r="G30" s="150">
        <f>'Budget Worksheet'!H32*'Budget Worksheet'!$C32</f>
        <v>0</v>
      </c>
      <c r="H30" s="150">
        <f>'Budget Worksheet'!I32*'Budget Worksheet'!$C32</f>
        <v>0</v>
      </c>
      <c r="I30" s="150">
        <f>'Budget Worksheet'!J32*'Budget Worksheet'!$C32</f>
        <v>0</v>
      </c>
      <c r="J30" s="150">
        <f>'Budget Worksheet'!K32*'Budget Worksheet'!$C32</f>
        <v>0</v>
      </c>
      <c r="K30" s="151">
        <f>'Budget Worksheet'!L32*'Budget Worksheet'!$C32</f>
        <v>0</v>
      </c>
    </row>
    <row r="31" spans="1:11" s="127" customFormat="1" x14ac:dyDescent="0.3">
      <c r="A31" s="148" t="str">
        <f>IF('Budget Worksheet'!A33=0," ",'Budget Worksheet'!A33)</f>
        <v xml:space="preserve"> </v>
      </c>
      <c r="B31" s="149">
        <f>'Budget Worksheet'!C33</f>
        <v>0</v>
      </c>
      <c r="C31" s="150">
        <f>'Budget Worksheet'!D33*'Budget Worksheet'!$C33</f>
        <v>0</v>
      </c>
      <c r="D31" s="150">
        <f>'Budget Worksheet'!E33*'Budget Worksheet'!$C33</f>
        <v>0</v>
      </c>
      <c r="E31" s="150">
        <f>'Budget Worksheet'!F33*'Budget Worksheet'!$C33</f>
        <v>0</v>
      </c>
      <c r="F31" s="150">
        <f>'Budget Worksheet'!G33*'Budget Worksheet'!$C33</f>
        <v>0</v>
      </c>
      <c r="G31" s="150">
        <f>'Budget Worksheet'!H33*'Budget Worksheet'!$C33</f>
        <v>0</v>
      </c>
      <c r="H31" s="150">
        <f>'Budget Worksheet'!I33*'Budget Worksheet'!$C33</f>
        <v>0</v>
      </c>
      <c r="I31" s="150">
        <f>'Budget Worksheet'!J33*'Budget Worksheet'!$C33</f>
        <v>0</v>
      </c>
      <c r="J31" s="150">
        <f>'Budget Worksheet'!K33*'Budget Worksheet'!$C33</f>
        <v>0</v>
      </c>
      <c r="K31" s="151">
        <f>'Budget Worksheet'!L33*'Budget Worksheet'!$C33</f>
        <v>0</v>
      </c>
    </row>
    <row r="32" spans="1:11" s="127" customFormat="1" x14ac:dyDescent="0.3">
      <c r="A32" s="148" t="str">
        <f>IF('Budget Worksheet'!A34=0," ",'Budget Worksheet'!A34)</f>
        <v xml:space="preserve"> </v>
      </c>
      <c r="B32" s="149">
        <f>'Budget Worksheet'!C34</f>
        <v>0</v>
      </c>
      <c r="C32" s="150">
        <f>'Budget Worksheet'!D34*'Budget Worksheet'!$C34</f>
        <v>0</v>
      </c>
      <c r="D32" s="150">
        <f>'Budget Worksheet'!E34*'Budget Worksheet'!$C34</f>
        <v>0</v>
      </c>
      <c r="E32" s="150">
        <f>'Budget Worksheet'!F34*'Budget Worksheet'!$C34</f>
        <v>0</v>
      </c>
      <c r="F32" s="150">
        <f>'Budget Worksheet'!G34*'Budget Worksheet'!$C34</f>
        <v>0</v>
      </c>
      <c r="G32" s="150">
        <f>'Budget Worksheet'!H34*'Budget Worksheet'!$C34</f>
        <v>0</v>
      </c>
      <c r="H32" s="150">
        <f>'Budget Worksheet'!I34*'Budget Worksheet'!$C34</f>
        <v>0</v>
      </c>
      <c r="I32" s="150">
        <f>'Budget Worksheet'!J34*'Budget Worksheet'!$C34</f>
        <v>0</v>
      </c>
      <c r="J32" s="150">
        <f>'Budget Worksheet'!K34*'Budget Worksheet'!$C34</f>
        <v>0</v>
      </c>
      <c r="K32" s="151">
        <f>'Budget Worksheet'!L34*'Budget Worksheet'!$C34</f>
        <v>0</v>
      </c>
    </row>
    <row r="33" spans="1:11" s="127" customFormat="1" x14ac:dyDescent="0.3">
      <c r="A33" s="148" t="str">
        <f>IF('Budget Worksheet'!A35=0," ",'Budget Worksheet'!A35)</f>
        <v xml:space="preserve"> </v>
      </c>
      <c r="B33" s="149">
        <f>'Budget Worksheet'!C35</f>
        <v>0</v>
      </c>
      <c r="C33" s="150">
        <f>'Budget Worksheet'!D35*'Budget Worksheet'!$C35</f>
        <v>0</v>
      </c>
      <c r="D33" s="150">
        <f>'Budget Worksheet'!E35*'Budget Worksheet'!$C35</f>
        <v>0</v>
      </c>
      <c r="E33" s="150">
        <f>'Budget Worksheet'!F35*'Budget Worksheet'!$C35</f>
        <v>0</v>
      </c>
      <c r="F33" s="150">
        <f>'Budget Worksheet'!G35*'Budget Worksheet'!$C35</f>
        <v>0</v>
      </c>
      <c r="G33" s="150">
        <f>'Budget Worksheet'!H35*'Budget Worksheet'!$C35</f>
        <v>0</v>
      </c>
      <c r="H33" s="150">
        <f>'Budget Worksheet'!I35*'Budget Worksheet'!$C35</f>
        <v>0</v>
      </c>
      <c r="I33" s="150">
        <f>'Budget Worksheet'!J35*'Budget Worksheet'!$C35</f>
        <v>0</v>
      </c>
      <c r="J33" s="150">
        <f>'Budget Worksheet'!K35*'Budget Worksheet'!$C35</f>
        <v>0</v>
      </c>
      <c r="K33" s="151">
        <f>'Budget Worksheet'!L35*'Budget Worksheet'!$C35</f>
        <v>0</v>
      </c>
    </row>
    <row r="34" spans="1:11" s="127" customFormat="1" x14ac:dyDescent="0.3">
      <c r="A34" s="148" t="str">
        <f>IF('Budget Worksheet'!A36=0," ",'Budget Worksheet'!A36)</f>
        <v xml:space="preserve"> </v>
      </c>
      <c r="B34" s="149">
        <f>'Budget Worksheet'!C36</f>
        <v>0</v>
      </c>
      <c r="C34" s="150">
        <f>'Budget Worksheet'!D36*'Budget Worksheet'!$C36</f>
        <v>0</v>
      </c>
      <c r="D34" s="150">
        <f>'Budget Worksheet'!E36*'Budget Worksheet'!$C36</f>
        <v>0</v>
      </c>
      <c r="E34" s="150">
        <f>'Budget Worksheet'!F36*'Budget Worksheet'!$C36</f>
        <v>0</v>
      </c>
      <c r="F34" s="150">
        <f>'Budget Worksheet'!G36*'Budget Worksheet'!$C36</f>
        <v>0</v>
      </c>
      <c r="G34" s="150">
        <f>'Budget Worksheet'!H36*'Budget Worksheet'!$C36</f>
        <v>0</v>
      </c>
      <c r="H34" s="150">
        <f>'Budget Worksheet'!I36*'Budget Worksheet'!$C36</f>
        <v>0</v>
      </c>
      <c r="I34" s="150">
        <f>'Budget Worksheet'!J36*'Budget Worksheet'!$C36</f>
        <v>0</v>
      </c>
      <c r="J34" s="150">
        <f>'Budget Worksheet'!K36*'Budget Worksheet'!$C36</f>
        <v>0</v>
      </c>
      <c r="K34" s="151">
        <f>'Budget Worksheet'!L36*'Budget Worksheet'!$C36</f>
        <v>0</v>
      </c>
    </row>
    <row r="35" spans="1:11" s="127" customFormat="1" x14ac:dyDescent="0.3">
      <c r="A35" s="148" t="str">
        <f>IF('Budget Worksheet'!A37=0," ",'Budget Worksheet'!A37)</f>
        <v xml:space="preserve"> </v>
      </c>
      <c r="B35" s="149">
        <f>'Budget Worksheet'!C37</f>
        <v>0</v>
      </c>
      <c r="C35" s="150">
        <f>'Budget Worksheet'!D37*'Budget Worksheet'!$C37</f>
        <v>0</v>
      </c>
      <c r="D35" s="150">
        <f>'Budget Worksheet'!E37*'Budget Worksheet'!$C37</f>
        <v>0</v>
      </c>
      <c r="E35" s="150">
        <f>'Budget Worksheet'!F37*'Budget Worksheet'!$C37</f>
        <v>0</v>
      </c>
      <c r="F35" s="150">
        <f>'Budget Worksheet'!G37*'Budget Worksheet'!$C37</f>
        <v>0</v>
      </c>
      <c r="G35" s="150">
        <f>'Budget Worksheet'!H37*'Budget Worksheet'!$C37</f>
        <v>0</v>
      </c>
      <c r="H35" s="150">
        <f>'Budget Worksheet'!I37*'Budget Worksheet'!$C37</f>
        <v>0</v>
      </c>
      <c r="I35" s="150">
        <f>'Budget Worksheet'!J37*'Budget Worksheet'!$C37</f>
        <v>0</v>
      </c>
      <c r="J35" s="150">
        <f>'Budget Worksheet'!K37*'Budget Worksheet'!$C37</f>
        <v>0</v>
      </c>
      <c r="K35" s="151">
        <f>'Budget Worksheet'!L37*'Budget Worksheet'!$C37</f>
        <v>0</v>
      </c>
    </row>
    <row r="36" spans="1:11" s="127" customFormat="1" x14ac:dyDescent="0.3">
      <c r="A36" s="148" t="str">
        <f>IF('Budget Worksheet'!A38=0," ",'Budget Worksheet'!A38)</f>
        <v xml:space="preserve"> </v>
      </c>
      <c r="B36" s="149">
        <f>'Budget Worksheet'!C38</f>
        <v>0</v>
      </c>
      <c r="C36" s="150">
        <f>'Budget Worksheet'!D38*'Budget Worksheet'!$C38</f>
        <v>0</v>
      </c>
      <c r="D36" s="150">
        <f>'Budget Worksheet'!E38*'Budget Worksheet'!$C38</f>
        <v>0</v>
      </c>
      <c r="E36" s="150">
        <f>'Budget Worksheet'!F38*'Budget Worksheet'!$C38</f>
        <v>0</v>
      </c>
      <c r="F36" s="150">
        <f>'Budget Worksheet'!G38*'Budget Worksheet'!$C38</f>
        <v>0</v>
      </c>
      <c r="G36" s="150">
        <f>'Budget Worksheet'!H38*'Budget Worksheet'!$C38</f>
        <v>0</v>
      </c>
      <c r="H36" s="150">
        <f>'Budget Worksheet'!I38*'Budget Worksheet'!$C38</f>
        <v>0</v>
      </c>
      <c r="I36" s="150">
        <f>'Budget Worksheet'!J38*'Budget Worksheet'!$C38</f>
        <v>0</v>
      </c>
      <c r="J36" s="150">
        <f>'Budget Worksheet'!K38*'Budget Worksheet'!$C38</f>
        <v>0</v>
      </c>
      <c r="K36" s="151">
        <f>'Budget Worksheet'!L38*'Budget Worksheet'!$C38</f>
        <v>0</v>
      </c>
    </row>
    <row r="37" spans="1:11" s="127" customFormat="1" x14ac:dyDescent="0.3">
      <c r="A37" s="148" t="str">
        <f>IF('Budget Worksheet'!A39=0," ",'Budget Worksheet'!A39)</f>
        <v xml:space="preserve"> </v>
      </c>
      <c r="B37" s="149">
        <f>'Budget Worksheet'!C39</f>
        <v>0</v>
      </c>
      <c r="C37" s="150">
        <f>'Budget Worksheet'!D39*'Budget Worksheet'!$C39</f>
        <v>0</v>
      </c>
      <c r="D37" s="150">
        <f>'Budget Worksheet'!E39*'Budget Worksheet'!$C39</f>
        <v>0</v>
      </c>
      <c r="E37" s="150">
        <f>'Budget Worksheet'!F39*'Budget Worksheet'!$C39</f>
        <v>0</v>
      </c>
      <c r="F37" s="150">
        <f>'Budget Worksheet'!G39*'Budget Worksheet'!$C39</f>
        <v>0</v>
      </c>
      <c r="G37" s="150">
        <f>'Budget Worksheet'!H39*'Budget Worksheet'!$C39</f>
        <v>0</v>
      </c>
      <c r="H37" s="150">
        <f>'Budget Worksheet'!I39*'Budget Worksheet'!$C39</f>
        <v>0</v>
      </c>
      <c r="I37" s="150">
        <f>'Budget Worksheet'!J39*'Budget Worksheet'!$C39</f>
        <v>0</v>
      </c>
      <c r="J37" s="150">
        <f>'Budget Worksheet'!K39*'Budget Worksheet'!$C39</f>
        <v>0</v>
      </c>
      <c r="K37" s="151">
        <f>'Budget Worksheet'!L39*'Budget Worksheet'!$C39</f>
        <v>0</v>
      </c>
    </row>
    <row r="38" spans="1:11" s="127" customFormat="1" x14ac:dyDescent="0.3">
      <c r="A38" s="148" t="str">
        <f>IF('Budget Worksheet'!A40=0," ",'Budget Worksheet'!A40)</f>
        <v xml:space="preserve"> </v>
      </c>
      <c r="B38" s="149">
        <f>'Budget Worksheet'!C40</f>
        <v>0</v>
      </c>
      <c r="C38" s="150">
        <f>'Budget Worksheet'!D40*'Budget Worksheet'!$C40</f>
        <v>0</v>
      </c>
      <c r="D38" s="150">
        <f>'Budget Worksheet'!E40*'Budget Worksheet'!$C40</f>
        <v>0</v>
      </c>
      <c r="E38" s="150">
        <f>'Budget Worksheet'!F40*'Budget Worksheet'!$C40</f>
        <v>0</v>
      </c>
      <c r="F38" s="150">
        <f>'Budget Worksheet'!G40*'Budget Worksheet'!$C40</f>
        <v>0</v>
      </c>
      <c r="G38" s="150">
        <f>'Budget Worksheet'!H40*'Budget Worksheet'!$C40</f>
        <v>0</v>
      </c>
      <c r="H38" s="150">
        <f>'Budget Worksheet'!I40*'Budget Worksheet'!$C40</f>
        <v>0</v>
      </c>
      <c r="I38" s="150">
        <f>'Budget Worksheet'!J40*'Budget Worksheet'!$C40</f>
        <v>0</v>
      </c>
      <c r="J38" s="150">
        <f>'Budget Worksheet'!K40*'Budget Worksheet'!$C40</f>
        <v>0</v>
      </c>
      <c r="K38" s="151">
        <f>'Budget Worksheet'!L40*'Budget Worksheet'!$C40</f>
        <v>0</v>
      </c>
    </row>
    <row r="39" spans="1:11" s="127" customFormat="1" x14ac:dyDescent="0.3">
      <c r="A39" s="148" t="str">
        <f>IF('Budget Worksheet'!A41=0," ",'Budget Worksheet'!A41)</f>
        <v xml:space="preserve"> </v>
      </c>
      <c r="B39" s="149">
        <f>'Budget Worksheet'!C41</f>
        <v>0</v>
      </c>
      <c r="C39" s="150">
        <f>'Budget Worksheet'!D41*'Budget Worksheet'!$C41</f>
        <v>0</v>
      </c>
      <c r="D39" s="150">
        <f>'Budget Worksheet'!E41*'Budget Worksheet'!$C41</f>
        <v>0</v>
      </c>
      <c r="E39" s="150">
        <f>'Budget Worksheet'!F41*'Budget Worksheet'!$C41</f>
        <v>0</v>
      </c>
      <c r="F39" s="150">
        <f>'Budget Worksheet'!G41*'Budget Worksheet'!$C41</f>
        <v>0</v>
      </c>
      <c r="G39" s="150">
        <f>'Budget Worksheet'!H41*'Budget Worksheet'!$C41</f>
        <v>0</v>
      </c>
      <c r="H39" s="150">
        <f>'Budget Worksheet'!I41*'Budget Worksheet'!$C41</f>
        <v>0</v>
      </c>
      <c r="I39" s="150">
        <f>'Budget Worksheet'!J41*'Budget Worksheet'!$C41</f>
        <v>0</v>
      </c>
      <c r="J39" s="150">
        <f>'Budget Worksheet'!K41*'Budget Worksheet'!$C41</f>
        <v>0</v>
      </c>
      <c r="K39" s="151">
        <f>'Budget Worksheet'!L41*'Budget Worksheet'!$C41</f>
        <v>0</v>
      </c>
    </row>
    <row r="40" spans="1:11" s="127" customFormat="1" x14ac:dyDescent="0.3">
      <c r="A40" s="148" t="str">
        <f>IF('Budget Worksheet'!A42=0," ",'Budget Worksheet'!A42)</f>
        <v xml:space="preserve"> </v>
      </c>
      <c r="B40" s="149">
        <f>'Budget Worksheet'!C42</f>
        <v>0</v>
      </c>
      <c r="C40" s="150">
        <f>'Budget Worksheet'!D42*'Budget Worksheet'!$C42</f>
        <v>0</v>
      </c>
      <c r="D40" s="150">
        <f>'Budget Worksheet'!E42*'Budget Worksheet'!$C42</f>
        <v>0</v>
      </c>
      <c r="E40" s="150">
        <f>'Budget Worksheet'!F42*'Budget Worksheet'!$C42</f>
        <v>0</v>
      </c>
      <c r="F40" s="150">
        <f>'Budget Worksheet'!G42*'Budget Worksheet'!$C42</f>
        <v>0</v>
      </c>
      <c r="G40" s="150">
        <f>'Budget Worksheet'!H42*'Budget Worksheet'!$C42</f>
        <v>0</v>
      </c>
      <c r="H40" s="150">
        <f>'Budget Worksheet'!I42*'Budget Worksheet'!$C42</f>
        <v>0</v>
      </c>
      <c r="I40" s="150">
        <f>'Budget Worksheet'!J42*'Budget Worksheet'!$C42</f>
        <v>0</v>
      </c>
      <c r="J40" s="150">
        <f>'Budget Worksheet'!K42*'Budget Worksheet'!$C42</f>
        <v>0</v>
      </c>
      <c r="K40" s="151">
        <f>'Budget Worksheet'!L42*'Budget Worksheet'!$C42</f>
        <v>0</v>
      </c>
    </row>
    <row r="41" spans="1:11" s="127" customFormat="1" x14ac:dyDescent="0.3">
      <c r="A41" s="148" t="str">
        <f>IF('Budget Worksheet'!A43=0," ",'Budget Worksheet'!A43)</f>
        <v xml:space="preserve"> </v>
      </c>
      <c r="B41" s="149">
        <f>'Budget Worksheet'!C43</f>
        <v>0</v>
      </c>
      <c r="C41" s="150">
        <f>'Budget Worksheet'!D43*'Budget Worksheet'!$C43</f>
        <v>0</v>
      </c>
      <c r="D41" s="150">
        <f>'Budget Worksheet'!E43*'Budget Worksheet'!$C43</f>
        <v>0</v>
      </c>
      <c r="E41" s="150">
        <f>'Budget Worksheet'!F43*'Budget Worksheet'!$C43</f>
        <v>0</v>
      </c>
      <c r="F41" s="150">
        <f>'Budget Worksheet'!G43*'Budget Worksheet'!$C43</f>
        <v>0</v>
      </c>
      <c r="G41" s="150">
        <f>'Budget Worksheet'!H43*'Budget Worksheet'!$C43</f>
        <v>0</v>
      </c>
      <c r="H41" s="150">
        <f>'Budget Worksheet'!I43*'Budget Worksheet'!$C43</f>
        <v>0</v>
      </c>
      <c r="I41" s="150">
        <f>'Budget Worksheet'!J43*'Budget Worksheet'!$C43</f>
        <v>0</v>
      </c>
      <c r="J41" s="150">
        <f>'Budget Worksheet'!K43*'Budget Worksheet'!$C43</f>
        <v>0</v>
      </c>
      <c r="K41" s="151">
        <f>'Budget Worksheet'!L43*'Budget Worksheet'!$C43</f>
        <v>0</v>
      </c>
    </row>
    <row r="42" spans="1:11" s="127" customFormat="1" x14ac:dyDescent="0.3">
      <c r="A42" s="148" t="str">
        <f>IF('Budget Worksheet'!A44=0," ",'Budget Worksheet'!A44)</f>
        <v xml:space="preserve"> </v>
      </c>
      <c r="B42" s="149">
        <f>'Budget Worksheet'!C44</f>
        <v>0</v>
      </c>
      <c r="C42" s="150">
        <f>'Budget Worksheet'!D44*'Budget Worksheet'!$C44</f>
        <v>0</v>
      </c>
      <c r="D42" s="150">
        <f>'Budget Worksheet'!E44*'Budget Worksheet'!$C44</f>
        <v>0</v>
      </c>
      <c r="E42" s="150">
        <f>'Budget Worksheet'!F44*'Budget Worksheet'!$C44</f>
        <v>0</v>
      </c>
      <c r="F42" s="150">
        <f>'Budget Worksheet'!G44*'Budget Worksheet'!$C44</f>
        <v>0</v>
      </c>
      <c r="G42" s="150">
        <f>'Budget Worksheet'!H44*'Budget Worksheet'!$C44</f>
        <v>0</v>
      </c>
      <c r="H42" s="150">
        <f>'Budget Worksheet'!I44*'Budget Worksheet'!$C44</f>
        <v>0</v>
      </c>
      <c r="I42" s="150">
        <f>'Budget Worksheet'!J44*'Budget Worksheet'!$C44</f>
        <v>0</v>
      </c>
      <c r="J42" s="150">
        <f>'Budget Worksheet'!K44*'Budget Worksheet'!$C44</f>
        <v>0</v>
      </c>
      <c r="K42" s="151">
        <f>'Budget Worksheet'!L44*'Budget Worksheet'!$C44</f>
        <v>0</v>
      </c>
    </row>
    <row r="43" spans="1:11" s="127" customFormat="1" x14ac:dyDescent="0.3">
      <c r="A43" s="148" t="str">
        <f>IF('Budget Worksheet'!A45=0," ",'Budget Worksheet'!A45)</f>
        <v xml:space="preserve"> </v>
      </c>
      <c r="B43" s="149">
        <f>'Budget Worksheet'!C45</f>
        <v>0</v>
      </c>
      <c r="C43" s="150">
        <f>'Budget Worksheet'!D45*'Budget Worksheet'!$C45</f>
        <v>0</v>
      </c>
      <c r="D43" s="150">
        <f>'Budget Worksheet'!E45*'Budget Worksheet'!$C45</f>
        <v>0</v>
      </c>
      <c r="E43" s="150">
        <f>'Budget Worksheet'!F45*'Budget Worksheet'!$C45</f>
        <v>0</v>
      </c>
      <c r="F43" s="150">
        <f>'Budget Worksheet'!G45*'Budget Worksheet'!$C45</f>
        <v>0</v>
      </c>
      <c r="G43" s="150">
        <f>'Budget Worksheet'!H45*'Budget Worksheet'!$C45</f>
        <v>0</v>
      </c>
      <c r="H43" s="150">
        <f>'Budget Worksheet'!I45*'Budget Worksheet'!$C45</f>
        <v>0</v>
      </c>
      <c r="I43" s="150">
        <f>'Budget Worksheet'!J45*'Budget Worksheet'!$C45</f>
        <v>0</v>
      </c>
      <c r="J43" s="150">
        <f>'Budget Worksheet'!K45*'Budget Worksheet'!$C45</f>
        <v>0</v>
      </c>
      <c r="K43" s="151">
        <f>'Budget Worksheet'!L45*'Budget Worksheet'!$C45</f>
        <v>0</v>
      </c>
    </row>
    <row r="44" spans="1:11" s="127" customFormat="1" x14ac:dyDescent="0.3">
      <c r="A44" s="148" t="str">
        <f>IF('Budget Worksheet'!A46=0," ",'Budget Worksheet'!A46)</f>
        <v xml:space="preserve"> </v>
      </c>
      <c r="B44" s="149">
        <f>'Budget Worksheet'!C46</f>
        <v>0</v>
      </c>
      <c r="C44" s="150">
        <f>'Budget Worksheet'!D46*'Budget Worksheet'!$C46</f>
        <v>0</v>
      </c>
      <c r="D44" s="150">
        <f>'Budget Worksheet'!E46*'Budget Worksheet'!$C46</f>
        <v>0</v>
      </c>
      <c r="E44" s="150">
        <f>'Budget Worksheet'!F46*'Budget Worksheet'!$C46</f>
        <v>0</v>
      </c>
      <c r="F44" s="150">
        <f>'Budget Worksheet'!G46*'Budget Worksheet'!$C46</f>
        <v>0</v>
      </c>
      <c r="G44" s="150">
        <f>'Budget Worksheet'!H46*'Budget Worksheet'!$C46</f>
        <v>0</v>
      </c>
      <c r="H44" s="150">
        <f>'Budget Worksheet'!I46*'Budget Worksheet'!$C46</f>
        <v>0</v>
      </c>
      <c r="I44" s="150">
        <f>'Budget Worksheet'!J46*'Budget Worksheet'!$C46</f>
        <v>0</v>
      </c>
      <c r="J44" s="150">
        <f>'Budget Worksheet'!K46*'Budget Worksheet'!$C46</f>
        <v>0</v>
      </c>
      <c r="K44" s="151">
        <f>'Budget Worksheet'!L46*'Budget Worksheet'!$C46</f>
        <v>0</v>
      </c>
    </row>
    <row r="45" spans="1:11" s="127" customFormat="1" x14ac:dyDescent="0.3">
      <c r="A45" s="148" t="str">
        <f>IF('Budget Worksheet'!A47=0," ",'Budget Worksheet'!A47)</f>
        <v xml:space="preserve"> </v>
      </c>
      <c r="B45" s="149">
        <f>'Budget Worksheet'!C47</f>
        <v>0</v>
      </c>
      <c r="C45" s="150">
        <f>'Budget Worksheet'!D47*'Budget Worksheet'!$C47</f>
        <v>0</v>
      </c>
      <c r="D45" s="150">
        <f>'Budget Worksheet'!E47*'Budget Worksheet'!$C47</f>
        <v>0</v>
      </c>
      <c r="E45" s="150">
        <f>'Budget Worksheet'!F47*'Budget Worksheet'!$C47</f>
        <v>0</v>
      </c>
      <c r="F45" s="150">
        <f>'Budget Worksheet'!G47*'Budget Worksheet'!$C47</f>
        <v>0</v>
      </c>
      <c r="G45" s="150">
        <f>'Budget Worksheet'!H47*'Budget Worksheet'!$C47</f>
        <v>0</v>
      </c>
      <c r="H45" s="150">
        <f>'Budget Worksheet'!I47*'Budget Worksheet'!$C47</f>
        <v>0</v>
      </c>
      <c r="I45" s="150">
        <f>'Budget Worksheet'!J47*'Budget Worksheet'!$C47</f>
        <v>0</v>
      </c>
      <c r="J45" s="150">
        <f>'Budget Worksheet'!K47*'Budget Worksheet'!$C47</f>
        <v>0</v>
      </c>
      <c r="K45" s="151">
        <f>'Budget Worksheet'!L47*'Budget Worksheet'!$C47</f>
        <v>0</v>
      </c>
    </row>
    <row r="46" spans="1:11" s="127" customFormat="1" x14ac:dyDescent="0.3">
      <c r="A46" s="148" t="str">
        <f>IF('Budget Worksheet'!A48=0," ",'Budget Worksheet'!A48)</f>
        <v xml:space="preserve"> </v>
      </c>
      <c r="B46" s="149">
        <f>'Budget Worksheet'!C48</f>
        <v>0</v>
      </c>
      <c r="C46" s="150">
        <f>'Budget Worksheet'!D48*'Budget Worksheet'!$C48</f>
        <v>0</v>
      </c>
      <c r="D46" s="150">
        <f>'Budget Worksheet'!E48*'Budget Worksheet'!$C48</f>
        <v>0</v>
      </c>
      <c r="E46" s="150">
        <f>'Budget Worksheet'!F48*'Budget Worksheet'!$C48</f>
        <v>0</v>
      </c>
      <c r="F46" s="150">
        <f>'Budget Worksheet'!G48*'Budget Worksheet'!$C48</f>
        <v>0</v>
      </c>
      <c r="G46" s="150">
        <f>'Budget Worksheet'!H48*'Budget Worksheet'!$C48</f>
        <v>0</v>
      </c>
      <c r="H46" s="150">
        <f>'Budget Worksheet'!I48*'Budget Worksheet'!$C48</f>
        <v>0</v>
      </c>
      <c r="I46" s="150">
        <f>'Budget Worksheet'!J48*'Budget Worksheet'!$C48</f>
        <v>0</v>
      </c>
      <c r="J46" s="150">
        <f>'Budget Worksheet'!K48*'Budget Worksheet'!$C48</f>
        <v>0</v>
      </c>
      <c r="K46" s="151">
        <f>'Budget Worksheet'!L48*'Budget Worksheet'!$C48</f>
        <v>0</v>
      </c>
    </row>
    <row r="47" spans="1:11" s="127" customFormat="1" x14ac:dyDescent="0.3">
      <c r="A47" s="148" t="str">
        <f>IF('Budget Worksheet'!A49=0," ",'Budget Worksheet'!A49)</f>
        <v xml:space="preserve"> </v>
      </c>
      <c r="B47" s="149">
        <f>'Budget Worksheet'!C49</f>
        <v>0</v>
      </c>
      <c r="C47" s="150">
        <f>'Budget Worksheet'!D49*'Budget Worksheet'!$C49</f>
        <v>0</v>
      </c>
      <c r="D47" s="150">
        <f>'Budget Worksheet'!E49*'Budget Worksheet'!$C49</f>
        <v>0</v>
      </c>
      <c r="E47" s="150">
        <f>'Budget Worksheet'!F49*'Budget Worksheet'!$C49</f>
        <v>0</v>
      </c>
      <c r="F47" s="150">
        <f>'Budget Worksheet'!G49*'Budget Worksheet'!$C49</f>
        <v>0</v>
      </c>
      <c r="G47" s="150">
        <f>'Budget Worksheet'!H49*'Budget Worksheet'!$C49</f>
        <v>0</v>
      </c>
      <c r="H47" s="150">
        <f>'Budget Worksheet'!I49*'Budget Worksheet'!$C49</f>
        <v>0</v>
      </c>
      <c r="I47" s="150">
        <f>'Budget Worksheet'!J49*'Budget Worksheet'!$C49</f>
        <v>0</v>
      </c>
      <c r="J47" s="150">
        <f>'Budget Worksheet'!K49*'Budget Worksheet'!$C49</f>
        <v>0</v>
      </c>
      <c r="K47" s="151">
        <f>'Budget Worksheet'!L49*'Budget Worksheet'!$C49</f>
        <v>0</v>
      </c>
    </row>
    <row r="48" spans="1:11" s="127" customFormat="1" x14ac:dyDescent="0.3">
      <c r="A48" s="148" t="str">
        <f>IF('Budget Worksheet'!A50=0," ",'Budget Worksheet'!A50)</f>
        <v xml:space="preserve"> </v>
      </c>
      <c r="B48" s="149">
        <f>'Budget Worksheet'!C50</f>
        <v>0</v>
      </c>
      <c r="C48" s="150">
        <f>'Budget Worksheet'!D50*'Budget Worksheet'!$C50</f>
        <v>0</v>
      </c>
      <c r="D48" s="150">
        <f>'Budget Worksheet'!E50*'Budget Worksheet'!$C50</f>
        <v>0</v>
      </c>
      <c r="E48" s="150">
        <f>'Budget Worksheet'!F50*'Budget Worksheet'!$C50</f>
        <v>0</v>
      </c>
      <c r="F48" s="150">
        <f>'Budget Worksheet'!G50*'Budget Worksheet'!$C50</f>
        <v>0</v>
      </c>
      <c r="G48" s="150">
        <f>'Budget Worksheet'!H50*'Budget Worksheet'!$C50</f>
        <v>0</v>
      </c>
      <c r="H48" s="150">
        <f>'Budget Worksheet'!I50*'Budget Worksheet'!$C50</f>
        <v>0</v>
      </c>
      <c r="I48" s="150">
        <f>'Budget Worksheet'!J50*'Budget Worksheet'!$C50</f>
        <v>0</v>
      </c>
      <c r="J48" s="150">
        <f>'Budget Worksheet'!K50*'Budget Worksheet'!$C50</f>
        <v>0</v>
      </c>
      <c r="K48" s="151">
        <f>'Budget Worksheet'!L50*'Budget Worksheet'!$C50</f>
        <v>0</v>
      </c>
    </row>
    <row r="49" spans="1:11" s="127" customFormat="1" x14ac:dyDescent="0.3">
      <c r="A49" s="148" t="str">
        <f>IF('Budget Worksheet'!A51=0," ",'Budget Worksheet'!A51)</f>
        <v xml:space="preserve"> </v>
      </c>
      <c r="B49" s="149">
        <f>'Budget Worksheet'!C51</f>
        <v>0</v>
      </c>
      <c r="C49" s="150">
        <f>'Budget Worksheet'!D51*'Budget Worksheet'!$C51</f>
        <v>0</v>
      </c>
      <c r="D49" s="150">
        <f>'Budget Worksheet'!E51*'Budget Worksheet'!$C51</f>
        <v>0</v>
      </c>
      <c r="E49" s="150">
        <f>'Budget Worksheet'!F51*'Budget Worksheet'!$C51</f>
        <v>0</v>
      </c>
      <c r="F49" s="150">
        <f>'Budget Worksheet'!G51*'Budget Worksheet'!$C51</f>
        <v>0</v>
      </c>
      <c r="G49" s="150">
        <f>'Budget Worksheet'!H51*'Budget Worksheet'!$C51</f>
        <v>0</v>
      </c>
      <c r="H49" s="150">
        <f>'Budget Worksheet'!I51*'Budget Worksheet'!$C51</f>
        <v>0</v>
      </c>
      <c r="I49" s="150">
        <f>'Budget Worksheet'!J51*'Budget Worksheet'!$C51</f>
        <v>0</v>
      </c>
      <c r="J49" s="150">
        <f>'Budget Worksheet'!K51*'Budget Worksheet'!$C51</f>
        <v>0</v>
      </c>
      <c r="K49" s="151">
        <f>'Budget Worksheet'!L51*'Budget Worksheet'!$C51</f>
        <v>0</v>
      </c>
    </row>
    <row r="50" spans="1:11" s="127" customFormat="1" x14ac:dyDescent="0.3">
      <c r="A50" s="148" t="str">
        <f>IF('Budget Worksheet'!A52=0," ",'Budget Worksheet'!A52)</f>
        <v xml:space="preserve"> </v>
      </c>
      <c r="B50" s="149">
        <f>'Budget Worksheet'!C52</f>
        <v>0</v>
      </c>
      <c r="C50" s="150">
        <f>'Budget Worksheet'!D52*'Budget Worksheet'!$C52</f>
        <v>0</v>
      </c>
      <c r="D50" s="150">
        <f>'Budget Worksheet'!E52*'Budget Worksheet'!$C52</f>
        <v>0</v>
      </c>
      <c r="E50" s="150">
        <f>'Budget Worksheet'!F52*'Budget Worksheet'!$C52</f>
        <v>0</v>
      </c>
      <c r="F50" s="150">
        <f>'Budget Worksheet'!G52*'Budget Worksheet'!$C52</f>
        <v>0</v>
      </c>
      <c r="G50" s="150">
        <f>'Budget Worksheet'!H52*'Budget Worksheet'!$C52</f>
        <v>0</v>
      </c>
      <c r="H50" s="150">
        <f>'Budget Worksheet'!I52*'Budget Worksheet'!$C52</f>
        <v>0</v>
      </c>
      <c r="I50" s="150">
        <f>'Budget Worksheet'!J52*'Budget Worksheet'!$C52</f>
        <v>0</v>
      </c>
      <c r="J50" s="150">
        <f>'Budget Worksheet'!K52*'Budget Worksheet'!$C52</f>
        <v>0</v>
      </c>
      <c r="K50" s="151">
        <f>'Budget Worksheet'!L52*'Budget Worksheet'!$C52</f>
        <v>0</v>
      </c>
    </row>
    <row r="51" spans="1:11" s="127" customFormat="1" x14ac:dyDescent="0.3">
      <c r="A51" s="148" t="str">
        <f>IF('Budget Worksheet'!A53=0," ",'Budget Worksheet'!A53)</f>
        <v xml:space="preserve"> </v>
      </c>
      <c r="B51" s="149">
        <f>'Budget Worksheet'!C53</f>
        <v>0</v>
      </c>
      <c r="C51" s="150">
        <f>'Budget Worksheet'!D53*'Budget Worksheet'!$C53</f>
        <v>0</v>
      </c>
      <c r="D51" s="150">
        <f>'Budget Worksheet'!E53*'Budget Worksheet'!$C53</f>
        <v>0</v>
      </c>
      <c r="E51" s="150">
        <f>'Budget Worksheet'!F53*'Budget Worksheet'!$C53</f>
        <v>0</v>
      </c>
      <c r="F51" s="150">
        <f>'Budget Worksheet'!G53*'Budget Worksheet'!$C53</f>
        <v>0</v>
      </c>
      <c r="G51" s="150">
        <f>'Budget Worksheet'!H53*'Budget Worksheet'!$C53</f>
        <v>0</v>
      </c>
      <c r="H51" s="150">
        <f>'Budget Worksheet'!I53*'Budget Worksheet'!$C53</f>
        <v>0</v>
      </c>
      <c r="I51" s="150">
        <f>'Budget Worksheet'!J53*'Budget Worksheet'!$C53</f>
        <v>0</v>
      </c>
      <c r="J51" s="150">
        <f>'Budget Worksheet'!K53*'Budget Worksheet'!$C53</f>
        <v>0</v>
      </c>
      <c r="K51" s="151">
        <f>'Budget Worksheet'!L53*'Budget Worksheet'!$C53</f>
        <v>0</v>
      </c>
    </row>
    <row r="52" spans="1:11" s="127" customFormat="1" x14ac:dyDescent="0.3">
      <c r="A52" s="148" t="str">
        <f>IF('Budget Worksheet'!A54=0," ",'Budget Worksheet'!A54)</f>
        <v xml:space="preserve"> </v>
      </c>
      <c r="B52" s="149">
        <f>'Budget Worksheet'!C54</f>
        <v>0</v>
      </c>
      <c r="C52" s="150">
        <f>'Budget Worksheet'!D54*'Budget Worksheet'!$C54</f>
        <v>0</v>
      </c>
      <c r="D52" s="150">
        <f>'Budget Worksheet'!E54*'Budget Worksheet'!$C54</f>
        <v>0</v>
      </c>
      <c r="E52" s="150">
        <f>'Budget Worksheet'!F54*'Budget Worksheet'!$C54</f>
        <v>0</v>
      </c>
      <c r="F52" s="150">
        <f>'Budget Worksheet'!G54*'Budget Worksheet'!$C54</f>
        <v>0</v>
      </c>
      <c r="G52" s="150">
        <f>'Budget Worksheet'!H54*'Budget Worksheet'!$C54</f>
        <v>0</v>
      </c>
      <c r="H52" s="150">
        <f>'Budget Worksheet'!I54*'Budget Worksheet'!$C54</f>
        <v>0</v>
      </c>
      <c r="I52" s="150">
        <f>'Budget Worksheet'!J54*'Budget Worksheet'!$C54</f>
        <v>0</v>
      </c>
      <c r="J52" s="150">
        <f>'Budget Worksheet'!K54*'Budget Worksheet'!$C54</f>
        <v>0</v>
      </c>
      <c r="K52" s="151">
        <f>'Budget Worksheet'!L54*'Budget Worksheet'!$C54</f>
        <v>0</v>
      </c>
    </row>
    <row r="53" spans="1:11" s="127" customFormat="1" x14ac:dyDescent="0.3">
      <c r="A53" s="148" t="str">
        <f>IF('Budget Worksheet'!A55=0," ",'Budget Worksheet'!A55)</f>
        <v xml:space="preserve"> </v>
      </c>
      <c r="B53" s="149">
        <f>'Budget Worksheet'!C55</f>
        <v>0</v>
      </c>
      <c r="C53" s="150">
        <f>'Budget Worksheet'!D55*'Budget Worksheet'!$C55</f>
        <v>0</v>
      </c>
      <c r="D53" s="150">
        <f>'Budget Worksheet'!E55*'Budget Worksheet'!$C55</f>
        <v>0</v>
      </c>
      <c r="E53" s="150">
        <f>'Budget Worksheet'!F55*'Budget Worksheet'!$C55</f>
        <v>0</v>
      </c>
      <c r="F53" s="150">
        <f>'Budget Worksheet'!G55*'Budget Worksheet'!$C55</f>
        <v>0</v>
      </c>
      <c r="G53" s="150">
        <f>'Budget Worksheet'!H55*'Budget Worksheet'!$C55</f>
        <v>0</v>
      </c>
      <c r="H53" s="150">
        <f>'Budget Worksheet'!I55*'Budget Worksheet'!$C55</f>
        <v>0</v>
      </c>
      <c r="I53" s="150">
        <f>'Budget Worksheet'!J55*'Budget Worksheet'!$C55</f>
        <v>0</v>
      </c>
      <c r="J53" s="150">
        <f>'Budget Worksheet'!K55*'Budget Worksheet'!$C55</f>
        <v>0</v>
      </c>
      <c r="K53" s="151">
        <f>'Budget Worksheet'!L55*'Budget Worksheet'!$C55</f>
        <v>0</v>
      </c>
    </row>
    <row r="54" spans="1:11" s="127" customFormat="1" x14ac:dyDescent="0.3">
      <c r="A54" s="148" t="str">
        <f>IF('Budget Worksheet'!A56=0," ",'Budget Worksheet'!A56)</f>
        <v xml:space="preserve"> </v>
      </c>
      <c r="B54" s="149">
        <f>'Budget Worksheet'!C56</f>
        <v>0</v>
      </c>
      <c r="C54" s="150">
        <f>'Budget Worksheet'!D56*'Budget Worksheet'!$C56</f>
        <v>0</v>
      </c>
      <c r="D54" s="150">
        <f>'Budget Worksheet'!E56*'Budget Worksheet'!$C56</f>
        <v>0</v>
      </c>
      <c r="E54" s="150">
        <f>'Budget Worksheet'!F56*'Budget Worksheet'!$C56</f>
        <v>0</v>
      </c>
      <c r="F54" s="150">
        <f>'Budget Worksheet'!G56*'Budget Worksheet'!$C56</f>
        <v>0</v>
      </c>
      <c r="G54" s="150">
        <f>'Budget Worksheet'!H56*'Budget Worksheet'!$C56</f>
        <v>0</v>
      </c>
      <c r="H54" s="150">
        <f>'Budget Worksheet'!I56*'Budget Worksheet'!$C56</f>
        <v>0</v>
      </c>
      <c r="I54" s="150">
        <f>'Budget Worksheet'!J56*'Budget Worksheet'!$C56</f>
        <v>0</v>
      </c>
      <c r="J54" s="150">
        <f>'Budget Worksheet'!K56*'Budget Worksheet'!$C56</f>
        <v>0</v>
      </c>
      <c r="K54" s="151">
        <f>'Budget Worksheet'!L56*'Budget Worksheet'!$C56</f>
        <v>0</v>
      </c>
    </row>
    <row r="55" spans="1:11" s="127" customFormat="1" x14ac:dyDescent="0.3">
      <c r="A55" s="148" t="str">
        <f>IF('Budget Worksheet'!A57=0," ",'Budget Worksheet'!A57)</f>
        <v xml:space="preserve"> </v>
      </c>
      <c r="B55" s="149">
        <f>'Budget Worksheet'!C57</f>
        <v>0</v>
      </c>
      <c r="C55" s="150">
        <f>'Budget Worksheet'!D57*'Budget Worksheet'!$C57</f>
        <v>0</v>
      </c>
      <c r="D55" s="150">
        <f>'Budget Worksheet'!E57*'Budget Worksheet'!$C57</f>
        <v>0</v>
      </c>
      <c r="E55" s="150">
        <f>'Budget Worksheet'!F57*'Budget Worksheet'!$C57</f>
        <v>0</v>
      </c>
      <c r="F55" s="150">
        <f>'Budget Worksheet'!G57*'Budget Worksheet'!$C57</f>
        <v>0</v>
      </c>
      <c r="G55" s="150">
        <f>'Budget Worksheet'!H57*'Budget Worksheet'!$C57</f>
        <v>0</v>
      </c>
      <c r="H55" s="150">
        <f>'Budget Worksheet'!I57*'Budget Worksheet'!$C57</f>
        <v>0</v>
      </c>
      <c r="I55" s="150">
        <f>'Budget Worksheet'!J57*'Budget Worksheet'!$C57</f>
        <v>0</v>
      </c>
      <c r="J55" s="150">
        <f>'Budget Worksheet'!K57*'Budget Worksheet'!$C57</f>
        <v>0</v>
      </c>
      <c r="K55" s="151">
        <f>'Budget Worksheet'!L57*'Budget Worksheet'!$C57</f>
        <v>0</v>
      </c>
    </row>
    <row r="56" spans="1:11" s="127" customFormat="1" x14ac:dyDescent="0.3">
      <c r="A56" s="148" t="str">
        <f>IF('Budget Worksheet'!A58=0," ",'Budget Worksheet'!A58)</f>
        <v xml:space="preserve"> </v>
      </c>
      <c r="B56" s="149">
        <f>'Budget Worksheet'!C58</f>
        <v>0</v>
      </c>
      <c r="C56" s="150">
        <f>'Budget Worksheet'!D58*'Budget Worksheet'!$C58</f>
        <v>0</v>
      </c>
      <c r="D56" s="150">
        <f>'Budget Worksheet'!E58*'Budget Worksheet'!$C58</f>
        <v>0</v>
      </c>
      <c r="E56" s="150">
        <f>'Budget Worksheet'!F58*'Budget Worksheet'!$C58</f>
        <v>0</v>
      </c>
      <c r="F56" s="150">
        <f>'Budget Worksheet'!G58*'Budget Worksheet'!$C58</f>
        <v>0</v>
      </c>
      <c r="G56" s="150">
        <f>'Budget Worksheet'!H58*'Budget Worksheet'!$C58</f>
        <v>0</v>
      </c>
      <c r="H56" s="150">
        <f>'Budget Worksheet'!I58*'Budget Worksheet'!$C58</f>
        <v>0</v>
      </c>
      <c r="I56" s="150">
        <f>'Budget Worksheet'!J58*'Budget Worksheet'!$C58</f>
        <v>0</v>
      </c>
      <c r="J56" s="150">
        <f>'Budget Worksheet'!K58*'Budget Worksheet'!$C58</f>
        <v>0</v>
      </c>
      <c r="K56" s="151">
        <f>'Budget Worksheet'!L58*'Budget Worksheet'!$C58</f>
        <v>0</v>
      </c>
    </row>
    <row r="57" spans="1:11" s="127" customFormat="1" x14ac:dyDescent="0.3">
      <c r="A57" s="148" t="str">
        <f>IF('Budget Worksheet'!A59=0," ",'Budget Worksheet'!A59)</f>
        <v xml:space="preserve"> </v>
      </c>
      <c r="B57" s="149">
        <f>'Budget Worksheet'!C59</f>
        <v>0</v>
      </c>
      <c r="C57" s="150">
        <f>'Budget Worksheet'!D59*'Budget Worksheet'!$C59</f>
        <v>0</v>
      </c>
      <c r="D57" s="150">
        <f>'Budget Worksheet'!E59*'Budget Worksheet'!$C59</f>
        <v>0</v>
      </c>
      <c r="E57" s="150">
        <f>'Budget Worksheet'!F59*'Budget Worksheet'!$C59</f>
        <v>0</v>
      </c>
      <c r="F57" s="150">
        <f>'Budget Worksheet'!G59*'Budget Worksheet'!$C59</f>
        <v>0</v>
      </c>
      <c r="G57" s="150">
        <f>'Budget Worksheet'!H59*'Budget Worksheet'!$C59</f>
        <v>0</v>
      </c>
      <c r="H57" s="150">
        <f>'Budget Worksheet'!I59*'Budget Worksheet'!$C59</f>
        <v>0</v>
      </c>
      <c r="I57" s="150">
        <f>'Budget Worksheet'!J59*'Budget Worksheet'!$C59</f>
        <v>0</v>
      </c>
      <c r="J57" s="150">
        <f>'Budget Worksheet'!K59*'Budget Worksheet'!$C59</f>
        <v>0</v>
      </c>
      <c r="K57" s="151">
        <f>'Budget Worksheet'!L59*'Budget Worksheet'!$C59</f>
        <v>0</v>
      </c>
    </row>
    <row r="58" spans="1:11" s="127" customFormat="1" x14ac:dyDescent="0.3">
      <c r="A58" s="148" t="str">
        <f>IF('Budget Worksheet'!A60=0," ",'Budget Worksheet'!A60)</f>
        <v xml:space="preserve"> </v>
      </c>
      <c r="B58" s="149">
        <f>'Budget Worksheet'!C60</f>
        <v>0</v>
      </c>
      <c r="C58" s="150">
        <f>'Budget Worksheet'!D60*'Budget Worksheet'!$C60</f>
        <v>0</v>
      </c>
      <c r="D58" s="150">
        <f>'Budget Worksheet'!E60*'Budget Worksheet'!$C60</f>
        <v>0</v>
      </c>
      <c r="E58" s="150">
        <f>'Budget Worksheet'!F60*'Budget Worksheet'!$C60</f>
        <v>0</v>
      </c>
      <c r="F58" s="150">
        <f>'Budget Worksheet'!G60*'Budget Worksheet'!$C60</f>
        <v>0</v>
      </c>
      <c r="G58" s="150">
        <f>'Budget Worksheet'!H60*'Budget Worksheet'!$C60</f>
        <v>0</v>
      </c>
      <c r="H58" s="150">
        <f>'Budget Worksheet'!I60*'Budget Worksheet'!$C60</f>
        <v>0</v>
      </c>
      <c r="I58" s="150">
        <f>'Budget Worksheet'!J60*'Budget Worksheet'!$C60</f>
        <v>0</v>
      </c>
      <c r="J58" s="150">
        <f>'Budget Worksheet'!K60*'Budget Worksheet'!$C60</f>
        <v>0</v>
      </c>
      <c r="K58" s="151">
        <f>'Budget Worksheet'!L60*'Budget Worksheet'!$C60</f>
        <v>0</v>
      </c>
    </row>
    <row r="59" spans="1:11" s="127" customFormat="1" x14ac:dyDescent="0.3">
      <c r="A59" s="148" t="str">
        <f>IF('Budget Worksheet'!A61=0," ",'Budget Worksheet'!A61)</f>
        <v xml:space="preserve"> </v>
      </c>
      <c r="B59" s="152">
        <f>'Budget Worksheet'!C61</f>
        <v>0</v>
      </c>
      <c r="C59" s="150">
        <f>'Budget Worksheet'!D61*'Budget Worksheet'!$C61</f>
        <v>0</v>
      </c>
      <c r="D59" s="150">
        <f>'Budget Worksheet'!E61*'Budget Worksheet'!$C61</f>
        <v>0</v>
      </c>
      <c r="E59" s="150">
        <f>'Budget Worksheet'!F61*'Budget Worksheet'!$C61</f>
        <v>0</v>
      </c>
      <c r="F59" s="150">
        <f>'Budget Worksheet'!G61*'Budget Worksheet'!$C61</f>
        <v>0</v>
      </c>
      <c r="G59" s="150">
        <f>'Budget Worksheet'!H61*'Budget Worksheet'!$C61</f>
        <v>0</v>
      </c>
      <c r="H59" s="150">
        <f>'Budget Worksheet'!I61*'Budget Worksheet'!$C61</f>
        <v>0</v>
      </c>
      <c r="I59" s="150">
        <f>'Budget Worksheet'!J61*'Budget Worksheet'!$C61</f>
        <v>0</v>
      </c>
      <c r="J59" s="150">
        <f>'Budget Worksheet'!K61*'Budget Worksheet'!$C61</f>
        <v>0</v>
      </c>
      <c r="K59" s="151">
        <f>'Budget Worksheet'!L61*'Budget Worksheet'!$C61</f>
        <v>0</v>
      </c>
    </row>
    <row r="60" spans="1:11" s="127" customFormat="1" hidden="1" x14ac:dyDescent="0.3">
      <c r="A60" s="148" t="str">
        <f>IF('Budget Worksheet'!A62=0," ",'Budget Worksheet'!A62)</f>
        <v xml:space="preserve"> </v>
      </c>
      <c r="B60" s="153">
        <f>'Budget Worksheet'!C62</f>
        <v>0</v>
      </c>
      <c r="C60" s="150">
        <f>'Budget Worksheet'!D62*'Budget Worksheet'!$C62</f>
        <v>0</v>
      </c>
      <c r="D60" s="150">
        <f>'Budget Worksheet'!E62*'Budget Worksheet'!$C62</f>
        <v>0</v>
      </c>
      <c r="E60" s="150">
        <f>'Budget Worksheet'!F62*'Budget Worksheet'!$C62</f>
        <v>0</v>
      </c>
      <c r="F60" s="150">
        <f>'Budget Worksheet'!G62*'Budget Worksheet'!$C62</f>
        <v>0</v>
      </c>
      <c r="G60" s="150">
        <f>'Budget Worksheet'!H62*'Budget Worksheet'!$C62</f>
        <v>0</v>
      </c>
      <c r="H60" s="150">
        <f>'Budget Worksheet'!I62*'Budget Worksheet'!$C62</f>
        <v>0</v>
      </c>
      <c r="I60" s="150">
        <f>'Budget Worksheet'!J62*'Budget Worksheet'!$C62</f>
        <v>0</v>
      </c>
      <c r="J60" s="150">
        <f>'Budget Worksheet'!K62*'Budget Worksheet'!$C62</f>
        <v>0</v>
      </c>
      <c r="K60" s="151">
        <f>'Budget Worksheet'!L62*'Budget Worksheet'!$C62</f>
        <v>0</v>
      </c>
    </row>
    <row r="61" spans="1:11" s="127" customFormat="1" x14ac:dyDescent="0.3">
      <c r="A61" s="298" t="s">
        <v>157</v>
      </c>
      <c r="B61" s="299">
        <f>SUM(B10:B60)</f>
        <v>0</v>
      </c>
      <c r="C61" s="300">
        <f>SUM(C10:C60)</f>
        <v>0</v>
      </c>
      <c r="D61" s="300">
        <f t="shared" ref="D61:K61" si="0">SUM(D10:D60)</f>
        <v>0</v>
      </c>
      <c r="E61" s="300">
        <f t="shared" si="0"/>
        <v>0</v>
      </c>
      <c r="F61" s="300">
        <f t="shared" si="0"/>
        <v>0</v>
      </c>
      <c r="G61" s="300">
        <f t="shared" si="0"/>
        <v>0</v>
      </c>
      <c r="H61" s="300">
        <f t="shared" si="0"/>
        <v>0</v>
      </c>
      <c r="I61" s="300">
        <f t="shared" si="0"/>
        <v>0</v>
      </c>
      <c r="J61" s="300">
        <f t="shared" si="0"/>
        <v>0</v>
      </c>
      <c r="K61" s="301">
        <f t="shared" si="0"/>
        <v>0</v>
      </c>
    </row>
    <row r="62" spans="1:11" s="127" customFormat="1" x14ac:dyDescent="0.3">
      <c r="A62" s="302" t="s">
        <v>134</v>
      </c>
      <c r="B62" s="303">
        <f>B61*'Budget Worksheet'!$B$10</f>
        <v>0</v>
      </c>
      <c r="C62" s="304">
        <f>C61*'Budget Worksheet'!$B$10</f>
        <v>0</v>
      </c>
      <c r="D62" s="304">
        <f>D61*'Budget Worksheet'!$B$10</f>
        <v>0</v>
      </c>
      <c r="E62" s="304">
        <f>E61*'Budget Worksheet'!$B$10</f>
        <v>0</v>
      </c>
      <c r="F62" s="304">
        <f>F61*'Budget Worksheet'!$B$10</f>
        <v>0</v>
      </c>
      <c r="G62" s="304">
        <f>G61*'Budget Worksheet'!$B$10</f>
        <v>0</v>
      </c>
      <c r="H62" s="304">
        <f>H61*'Budget Worksheet'!$B$10</f>
        <v>0</v>
      </c>
      <c r="I62" s="304">
        <f>I61*'Budget Worksheet'!$B$10</f>
        <v>0</v>
      </c>
      <c r="J62" s="304">
        <f>J61*'Budget Worksheet'!$B$10</f>
        <v>0</v>
      </c>
      <c r="K62" s="305">
        <f>K61*'Budget Worksheet'!$B$10</f>
        <v>0</v>
      </c>
    </row>
    <row r="63" spans="1:11" s="127" customFormat="1" x14ac:dyDescent="0.3">
      <c r="A63" s="267" t="s">
        <v>13</v>
      </c>
      <c r="B63" s="269"/>
      <c r="C63" s="297"/>
      <c r="D63" s="284"/>
      <c r="E63" s="284"/>
      <c r="F63" s="284"/>
      <c r="G63" s="284"/>
      <c r="H63" s="284"/>
      <c r="I63" s="284"/>
      <c r="J63" s="284"/>
      <c r="K63" s="285"/>
    </row>
    <row r="64" spans="1:11" s="127" customFormat="1" x14ac:dyDescent="0.3">
      <c r="A64" s="148" t="str">
        <f>IF('Budget Worksheet'!A68=0," ",'Budget Worksheet'!A68)</f>
        <v xml:space="preserve"> </v>
      </c>
      <c r="B64" s="149">
        <f>'Budget Worksheet'!C68</f>
        <v>0</v>
      </c>
      <c r="C64" s="150">
        <f>'Budget Worksheet'!$C68*'Budget Worksheet'!D68</f>
        <v>0</v>
      </c>
      <c r="D64" s="150">
        <f>'Budget Worksheet'!$C68*'Budget Worksheet'!E68</f>
        <v>0</v>
      </c>
      <c r="E64" s="150">
        <f>'Budget Worksheet'!$C68*'Budget Worksheet'!F68</f>
        <v>0</v>
      </c>
      <c r="F64" s="150">
        <f>'Budget Worksheet'!$C68*'Budget Worksheet'!G68</f>
        <v>0</v>
      </c>
      <c r="G64" s="150">
        <f>'Budget Worksheet'!$C68*'Budget Worksheet'!H68</f>
        <v>0</v>
      </c>
      <c r="H64" s="150">
        <f>'Budget Worksheet'!$C68*'Budget Worksheet'!I68</f>
        <v>0</v>
      </c>
      <c r="I64" s="150">
        <f>'Budget Worksheet'!$C68*'Budget Worksheet'!J68</f>
        <v>0</v>
      </c>
      <c r="J64" s="150">
        <f>'Budget Worksheet'!$C68*'Budget Worksheet'!K68</f>
        <v>0</v>
      </c>
      <c r="K64" s="151">
        <f>'Budget Worksheet'!$C68*'Budget Worksheet'!L68</f>
        <v>0</v>
      </c>
    </row>
    <row r="65" spans="1:11" s="127" customFormat="1" x14ac:dyDescent="0.3">
      <c r="A65" s="148" t="str">
        <f>IF('Budget Worksheet'!A69=0," ",'Budget Worksheet'!A69)</f>
        <v xml:space="preserve"> </v>
      </c>
      <c r="B65" s="149">
        <f>'Budget Worksheet'!C69</f>
        <v>0</v>
      </c>
      <c r="C65" s="150">
        <f>'Budget Worksheet'!$C69*'Budget Worksheet'!D69</f>
        <v>0</v>
      </c>
      <c r="D65" s="150">
        <f>'Budget Worksheet'!$C69*'Budget Worksheet'!E69</f>
        <v>0</v>
      </c>
      <c r="E65" s="150">
        <f>'Budget Worksheet'!$C69*'Budget Worksheet'!F69</f>
        <v>0</v>
      </c>
      <c r="F65" s="150">
        <f>'Budget Worksheet'!$C69*'Budget Worksheet'!G69</f>
        <v>0</v>
      </c>
      <c r="G65" s="150">
        <f>'Budget Worksheet'!$C69*'Budget Worksheet'!H69</f>
        <v>0</v>
      </c>
      <c r="H65" s="150">
        <f>'Budget Worksheet'!$C69*'Budget Worksheet'!I69</f>
        <v>0</v>
      </c>
      <c r="I65" s="150">
        <f>'Budget Worksheet'!$C69*'Budget Worksheet'!J69</f>
        <v>0</v>
      </c>
      <c r="J65" s="150">
        <f>'Budget Worksheet'!$C69*'Budget Worksheet'!K69</f>
        <v>0</v>
      </c>
      <c r="K65" s="151">
        <f>'Budget Worksheet'!$C69*'Budget Worksheet'!L69</f>
        <v>0</v>
      </c>
    </row>
    <row r="66" spans="1:11" s="127" customFormat="1" x14ac:dyDescent="0.3">
      <c r="A66" s="148" t="str">
        <f>IF('Budget Worksheet'!A70=0," ",'Budget Worksheet'!A70)</f>
        <v xml:space="preserve"> </v>
      </c>
      <c r="B66" s="149">
        <f>'Budget Worksheet'!C70</f>
        <v>0</v>
      </c>
      <c r="C66" s="150">
        <f>'Budget Worksheet'!$C70*'Budget Worksheet'!D70</f>
        <v>0</v>
      </c>
      <c r="D66" s="150">
        <f>'Budget Worksheet'!$C70*'Budget Worksheet'!E70</f>
        <v>0</v>
      </c>
      <c r="E66" s="150">
        <f>'Budget Worksheet'!$C70*'Budget Worksheet'!F70</f>
        <v>0</v>
      </c>
      <c r="F66" s="150">
        <f>'Budget Worksheet'!$C70*'Budget Worksheet'!G70</f>
        <v>0</v>
      </c>
      <c r="G66" s="150">
        <f>'Budget Worksheet'!$C70*'Budget Worksheet'!H70</f>
        <v>0</v>
      </c>
      <c r="H66" s="150">
        <f>'Budget Worksheet'!$C70*'Budget Worksheet'!I70</f>
        <v>0</v>
      </c>
      <c r="I66" s="150">
        <f>'Budget Worksheet'!$C70*'Budget Worksheet'!J70</f>
        <v>0</v>
      </c>
      <c r="J66" s="150">
        <f>'Budget Worksheet'!$C70*'Budget Worksheet'!K70</f>
        <v>0</v>
      </c>
      <c r="K66" s="151">
        <f>'Budget Worksheet'!$C70*'Budget Worksheet'!L70</f>
        <v>0</v>
      </c>
    </row>
    <row r="67" spans="1:11" s="128" customFormat="1" x14ac:dyDescent="0.3">
      <c r="A67" s="148" t="str">
        <f>IF('Budget Worksheet'!A71=0," ",'Budget Worksheet'!A71)</f>
        <v xml:space="preserve"> </v>
      </c>
      <c r="B67" s="149">
        <f>'Budget Worksheet'!C71</f>
        <v>0</v>
      </c>
      <c r="C67" s="150">
        <f>'Budget Worksheet'!$C71*'Budget Worksheet'!D71</f>
        <v>0</v>
      </c>
      <c r="D67" s="150">
        <f>'Budget Worksheet'!$C71*'Budget Worksheet'!E71</f>
        <v>0</v>
      </c>
      <c r="E67" s="150">
        <f>'Budget Worksheet'!$C71*'Budget Worksheet'!F71</f>
        <v>0</v>
      </c>
      <c r="F67" s="150">
        <f>'Budget Worksheet'!$C71*'Budget Worksheet'!G71</f>
        <v>0</v>
      </c>
      <c r="G67" s="150">
        <f>'Budget Worksheet'!$C71*'Budget Worksheet'!H71</f>
        <v>0</v>
      </c>
      <c r="H67" s="150">
        <f>'Budget Worksheet'!$C71*'Budget Worksheet'!I71</f>
        <v>0</v>
      </c>
      <c r="I67" s="150">
        <f>'Budget Worksheet'!$C71*'Budget Worksheet'!J71</f>
        <v>0</v>
      </c>
      <c r="J67" s="150">
        <f>'Budget Worksheet'!$C71*'Budget Worksheet'!K71</f>
        <v>0</v>
      </c>
      <c r="K67" s="151">
        <f>'Budget Worksheet'!$C71*'Budget Worksheet'!L71</f>
        <v>0</v>
      </c>
    </row>
    <row r="68" spans="1:11" s="127" customFormat="1" x14ac:dyDescent="0.3">
      <c r="A68" s="148" t="str">
        <f>IF('Budget Worksheet'!A72=0," ",'Budget Worksheet'!A72)</f>
        <v xml:space="preserve"> </v>
      </c>
      <c r="B68" s="149">
        <f>'Budget Worksheet'!C72</f>
        <v>0</v>
      </c>
      <c r="C68" s="150">
        <f>'Budget Worksheet'!$C72*'Budget Worksheet'!D72</f>
        <v>0</v>
      </c>
      <c r="D68" s="150">
        <f>'Budget Worksheet'!$C72*'Budget Worksheet'!E72</f>
        <v>0</v>
      </c>
      <c r="E68" s="150">
        <f>'Budget Worksheet'!$C72*'Budget Worksheet'!F72</f>
        <v>0</v>
      </c>
      <c r="F68" s="150">
        <f>'Budget Worksheet'!$C72*'Budget Worksheet'!G72</f>
        <v>0</v>
      </c>
      <c r="G68" s="150">
        <f>'Budget Worksheet'!$C72*'Budget Worksheet'!H72</f>
        <v>0</v>
      </c>
      <c r="H68" s="150">
        <f>'Budget Worksheet'!$C72*'Budget Worksheet'!I72</f>
        <v>0</v>
      </c>
      <c r="I68" s="150">
        <f>'Budget Worksheet'!$C72*'Budget Worksheet'!J72</f>
        <v>0</v>
      </c>
      <c r="J68" s="150">
        <f>'Budget Worksheet'!$C72*'Budget Worksheet'!K72</f>
        <v>0</v>
      </c>
      <c r="K68" s="151">
        <f>'Budget Worksheet'!$C72*'Budget Worksheet'!L72</f>
        <v>0</v>
      </c>
    </row>
    <row r="69" spans="1:11" s="127" customFormat="1" x14ac:dyDescent="0.3">
      <c r="A69" s="148" t="str">
        <f>IF('Budget Worksheet'!A73=0," ",'Budget Worksheet'!A73)</f>
        <v xml:space="preserve"> </v>
      </c>
      <c r="B69" s="149">
        <f>'Budget Worksheet'!C73</f>
        <v>0</v>
      </c>
      <c r="C69" s="150">
        <f>'Budget Worksheet'!$C73*'Budget Worksheet'!D73</f>
        <v>0</v>
      </c>
      <c r="D69" s="150">
        <f>'Budget Worksheet'!$C73*'Budget Worksheet'!E73</f>
        <v>0</v>
      </c>
      <c r="E69" s="150">
        <f>'Budget Worksheet'!$C73*'Budget Worksheet'!F73</f>
        <v>0</v>
      </c>
      <c r="F69" s="150">
        <f>'Budget Worksheet'!$C73*'Budget Worksheet'!G73</f>
        <v>0</v>
      </c>
      <c r="G69" s="150">
        <f>'Budget Worksheet'!$C73*'Budget Worksheet'!H73</f>
        <v>0</v>
      </c>
      <c r="H69" s="150">
        <f>'Budget Worksheet'!$C73*'Budget Worksheet'!I73</f>
        <v>0</v>
      </c>
      <c r="I69" s="150">
        <f>'Budget Worksheet'!$C73*'Budget Worksheet'!J73</f>
        <v>0</v>
      </c>
      <c r="J69" s="150">
        <f>'Budget Worksheet'!$C73*'Budget Worksheet'!K73</f>
        <v>0</v>
      </c>
      <c r="K69" s="151">
        <f>'Budget Worksheet'!$C73*'Budget Worksheet'!L73</f>
        <v>0</v>
      </c>
    </row>
    <row r="70" spans="1:11" s="127" customFormat="1" x14ac:dyDescent="0.3">
      <c r="A70" s="148" t="str">
        <f>IF('Budget Worksheet'!A74=0," ",'Budget Worksheet'!A74)</f>
        <v xml:space="preserve"> </v>
      </c>
      <c r="B70" s="149">
        <f>'Budget Worksheet'!C74</f>
        <v>0</v>
      </c>
      <c r="C70" s="150">
        <f>'Budget Worksheet'!$C74*'Budget Worksheet'!D74</f>
        <v>0</v>
      </c>
      <c r="D70" s="150">
        <f>'Budget Worksheet'!$C74*'Budget Worksheet'!E74</f>
        <v>0</v>
      </c>
      <c r="E70" s="150">
        <f>'Budget Worksheet'!$C74*'Budget Worksheet'!F74</f>
        <v>0</v>
      </c>
      <c r="F70" s="150">
        <f>'Budget Worksheet'!$C74*'Budget Worksheet'!G74</f>
        <v>0</v>
      </c>
      <c r="G70" s="150">
        <f>'Budget Worksheet'!$C74*'Budget Worksheet'!H74</f>
        <v>0</v>
      </c>
      <c r="H70" s="150">
        <f>'Budget Worksheet'!$C74*'Budget Worksheet'!I74</f>
        <v>0</v>
      </c>
      <c r="I70" s="150">
        <f>'Budget Worksheet'!$C74*'Budget Worksheet'!J74</f>
        <v>0</v>
      </c>
      <c r="J70" s="150">
        <f>'Budget Worksheet'!$C74*'Budget Worksheet'!K74</f>
        <v>0</v>
      </c>
      <c r="K70" s="151">
        <f>'Budget Worksheet'!$C74*'Budget Worksheet'!L74</f>
        <v>0</v>
      </c>
    </row>
    <row r="71" spans="1:11" s="127" customFormat="1" x14ac:dyDescent="0.3">
      <c r="A71" s="148" t="str">
        <f>IF('Budget Worksheet'!A75=0," ",'Budget Worksheet'!A75)</f>
        <v xml:space="preserve"> </v>
      </c>
      <c r="B71" s="149">
        <f>'Budget Worksheet'!C75</f>
        <v>0</v>
      </c>
      <c r="C71" s="150">
        <f>'Budget Worksheet'!$C75*'Budget Worksheet'!D75</f>
        <v>0</v>
      </c>
      <c r="D71" s="150">
        <f>'Budget Worksheet'!$C75*'Budget Worksheet'!E75</f>
        <v>0</v>
      </c>
      <c r="E71" s="150">
        <f>'Budget Worksheet'!$C75*'Budget Worksheet'!F75</f>
        <v>0</v>
      </c>
      <c r="F71" s="150">
        <f>'Budget Worksheet'!$C75*'Budget Worksheet'!G75</f>
        <v>0</v>
      </c>
      <c r="G71" s="150">
        <f>'Budget Worksheet'!$C75*'Budget Worksheet'!H75</f>
        <v>0</v>
      </c>
      <c r="H71" s="150">
        <f>'Budget Worksheet'!$C75*'Budget Worksheet'!I75</f>
        <v>0</v>
      </c>
      <c r="I71" s="150">
        <f>'Budget Worksheet'!$C75*'Budget Worksheet'!J75</f>
        <v>0</v>
      </c>
      <c r="J71" s="150">
        <f>'Budget Worksheet'!$C75*'Budget Worksheet'!K75</f>
        <v>0</v>
      </c>
      <c r="K71" s="151">
        <f>'Budget Worksheet'!$C75*'Budget Worksheet'!L75</f>
        <v>0</v>
      </c>
    </row>
    <row r="72" spans="1:11" s="127" customFormat="1" x14ac:dyDescent="0.3">
      <c r="A72" s="148" t="str">
        <f>IF('Budget Worksheet'!A76=0," ",'Budget Worksheet'!A76)</f>
        <v xml:space="preserve"> </v>
      </c>
      <c r="B72" s="149">
        <f>'Budget Worksheet'!C76</f>
        <v>0</v>
      </c>
      <c r="C72" s="150">
        <f>'Budget Worksheet'!$C76*'Budget Worksheet'!D76</f>
        <v>0</v>
      </c>
      <c r="D72" s="150">
        <f>'Budget Worksheet'!$C76*'Budget Worksheet'!E76</f>
        <v>0</v>
      </c>
      <c r="E72" s="150">
        <f>'Budget Worksheet'!$C76*'Budget Worksheet'!F76</f>
        <v>0</v>
      </c>
      <c r="F72" s="150">
        <f>'Budget Worksheet'!$C76*'Budget Worksheet'!G76</f>
        <v>0</v>
      </c>
      <c r="G72" s="150">
        <f>'Budget Worksheet'!$C76*'Budget Worksheet'!H76</f>
        <v>0</v>
      </c>
      <c r="H72" s="150">
        <f>'Budget Worksheet'!$C76*'Budget Worksheet'!I76</f>
        <v>0</v>
      </c>
      <c r="I72" s="150">
        <f>'Budget Worksheet'!$C76*'Budget Worksheet'!J76</f>
        <v>0</v>
      </c>
      <c r="J72" s="150">
        <f>'Budget Worksheet'!$C76*'Budget Worksheet'!K76</f>
        <v>0</v>
      </c>
      <c r="K72" s="151">
        <f>'Budget Worksheet'!$C76*'Budget Worksheet'!L76</f>
        <v>0</v>
      </c>
    </row>
    <row r="73" spans="1:11" s="127" customFormat="1" x14ac:dyDescent="0.3">
      <c r="A73" s="148" t="str">
        <f>IF('Budget Worksheet'!A77=0," ",'Budget Worksheet'!A77)</f>
        <v xml:space="preserve"> </v>
      </c>
      <c r="B73" s="149">
        <f>'Budget Worksheet'!C77</f>
        <v>0</v>
      </c>
      <c r="C73" s="150">
        <f>'Budget Worksheet'!$C77*'Budget Worksheet'!D77</f>
        <v>0</v>
      </c>
      <c r="D73" s="150">
        <f>'Budget Worksheet'!$C77*'Budget Worksheet'!E77</f>
        <v>0</v>
      </c>
      <c r="E73" s="150">
        <f>'Budget Worksheet'!$C77*'Budget Worksheet'!F77</f>
        <v>0</v>
      </c>
      <c r="F73" s="150">
        <f>'Budget Worksheet'!$C77*'Budget Worksheet'!G77</f>
        <v>0</v>
      </c>
      <c r="G73" s="150">
        <f>'Budget Worksheet'!$C77*'Budget Worksheet'!H77</f>
        <v>0</v>
      </c>
      <c r="H73" s="150">
        <f>'Budget Worksheet'!$C77*'Budget Worksheet'!I77</f>
        <v>0</v>
      </c>
      <c r="I73" s="150">
        <f>'Budget Worksheet'!$C77*'Budget Worksheet'!J77</f>
        <v>0</v>
      </c>
      <c r="J73" s="150">
        <f>'Budget Worksheet'!$C77*'Budget Worksheet'!K77</f>
        <v>0</v>
      </c>
      <c r="K73" s="151">
        <f>'Budget Worksheet'!$C77*'Budget Worksheet'!L77</f>
        <v>0</v>
      </c>
    </row>
    <row r="74" spans="1:11" s="127" customFormat="1" x14ac:dyDescent="0.3">
      <c r="A74" s="148" t="str">
        <f>IF('Budget Worksheet'!A78=0," ",'Budget Worksheet'!A78)</f>
        <v xml:space="preserve"> </v>
      </c>
      <c r="B74" s="149">
        <f>'Budget Worksheet'!C78</f>
        <v>0</v>
      </c>
      <c r="C74" s="150">
        <f>'Budget Worksheet'!$C78*'Budget Worksheet'!D78</f>
        <v>0</v>
      </c>
      <c r="D74" s="150">
        <f>'Budget Worksheet'!$C78*'Budget Worksheet'!E78</f>
        <v>0</v>
      </c>
      <c r="E74" s="150">
        <f>'Budget Worksheet'!$C78*'Budget Worksheet'!F78</f>
        <v>0</v>
      </c>
      <c r="F74" s="150">
        <f>'Budget Worksheet'!$C78*'Budget Worksheet'!G78</f>
        <v>0</v>
      </c>
      <c r="G74" s="150">
        <f>'Budget Worksheet'!$C78*'Budget Worksheet'!H78</f>
        <v>0</v>
      </c>
      <c r="H74" s="150">
        <f>'Budget Worksheet'!$C78*'Budget Worksheet'!I78</f>
        <v>0</v>
      </c>
      <c r="I74" s="150">
        <f>'Budget Worksheet'!$C78*'Budget Worksheet'!J78</f>
        <v>0</v>
      </c>
      <c r="J74" s="150">
        <f>'Budget Worksheet'!$C78*'Budget Worksheet'!K78</f>
        <v>0</v>
      </c>
      <c r="K74" s="151">
        <f>'Budget Worksheet'!$C78*'Budget Worksheet'!L78</f>
        <v>0</v>
      </c>
    </row>
    <row r="75" spans="1:11" s="127" customFormat="1" x14ac:dyDescent="0.3">
      <c r="A75" s="148" t="str">
        <f>IF('Budget Worksheet'!A79=0," ",'Budget Worksheet'!A79)</f>
        <v xml:space="preserve"> </v>
      </c>
      <c r="B75" s="149">
        <f>'Budget Worksheet'!C79</f>
        <v>0</v>
      </c>
      <c r="C75" s="150">
        <f>'Budget Worksheet'!$C79*'Budget Worksheet'!D79</f>
        <v>0</v>
      </c>
      <c r="D75" s="150">
        <f>'Budget Worksheet'!$C79*'Budget Worksheet'!E79</f>
        <v>0</v>
      </c>
      <c r="E75" s="150">
        <f>'Budget Worksheet'!$C79*'Budget Worksheet'!F79</f>
        <v>0</v>
      </c>
      <c r="F75" s="150">
        <f>'Budget Worksheet'!$C79*'Budget Worksheet'!G79</f>
        <v>0</v>
      </c>
      <c r="G75" s="150">
        <f>'Budget Worksheet'!$C79*'Budget Worksheet'!H79</f>
        <v>0</v>
      </c>
      <c r="H75" s="150">
        <f>'Budget Worksheet'!$C79*'Budget Worksheet'!I79</f>
        <v>0</v>
      </c>
      <c r="I75" s="150">
        <f>'Budget Worksheet'!$C79*'Budget Worksheet'!J79</f>
        <v>0</v>
      </c>
      <c r="J75" s="150">
        <f>'Budget Worksheet'!$C79*'Budget Worksheet'!K79</f>
        <v>0</v>
      </c>
      <c r="K75" s="151">
        <f>'Budget Worksheet'!$C79*'Budget Worksheet'!L79</f>
        <v>0</v>
      </c>
    </row>
    <row r="76" spans="1:11" s="127" customFormat="1" x14ac:dyDescent="0.3">
      <c r="A76" s="148" t="str">
        <f>IF('Budget Worksheet'!A80=0," ",'Budget Worksheet'!A80)</f>
        <v xml:space="preserve"> </v>
      </c>
      <c r="B76" s="149">
        <f>'Budget Worksheet'!C80</f>
        <v>0</v>
      </c>
      <c r="C76" s="150">
        <f>'Budget Worksheet'!$C80*'Budget Worksheet'!D80</f>
        <v>0</v>
      </c>
      <c r="D76" s="150">
        <f>'Budget Worksheet'!$C80*'Budget Worksheet'!E80</f>
        <v>0</v>
      </c>
      <c r="E76" s="150">
        <f>'Budget Worksheet'!$C80*'Budget Worksheet'!F80</f>
        <v>0</v>
      </c>
      <c r="F76" s="150">
        <f>'Budget Worksheet'!$C80*'Budget Worksheet'!G80</f>
        <v>0</v>
      </c>
      <c r="G76" s="150">
        <f>'Budget Worksheet'!$C80*'Budget Worksheet'!H80</f>
        <v>0</v>
      </c>
      <c r="H76" s="150">
        <f>'Budget Worksheet'!$C80*'Budget Worksheet'!I80</f>
        <v>0</v>
      </c>
      <c r="I76" s="150">
        <f>'Budget Worksheet'!$C80*'Budget Worksheet'!J80</f>
        <v>0</v>
      </c>
      <c r="J76" s="150">
        <f>'Budget Worksheet'!$C80*'Budget Worksheet'!K80</f>
        <v>0</v>
      </c>
      <c r="K76" s="151">
        <f>'Budget Worksheet'!$C80*'Budget Worksheet'!L80</f>
        <v>0</v>
      </c>
    </row>
    <row r="77" spans="1:11" s="128" customFormat="1" x14ac:dyDescent="0.3">
      <c r="A77" s="148" t="str">
        <f>IF('Budget Worksheet'!A81=0," ",'Budget Worksheet'!A81)</f>
        <v xml:space="preserve"> </v>
      </c>
      <c r="B77" s="149">
        <f>'Budget Worksheet'!C81</f>
        <v>0</v>
      </c>
      <c r="C77" s="150">
        <f>'Budget Worksheet'!$C81*'Budget Worksheet'!D81</f>
        <v>0</v>
      </c>
      <c r="D77" s="150">
        <f>'Budget Worksheet'!$C81*'Budget Worksheet'!E81</f>
        <v>0</v>
      </c>
      <c r="E77" s="150">
        <f>'Budget Worksheet'!$C81*'Budget Worksheet'!F81</f>
        <v>0</v>
      </c>
      <c r="F77" s="150">
        <f>'Budget Worksheet'!$C81*'Budget Worksheet'!G81</f>
        <v>0</v>
      </c>
      <c r="G77" s="150">
        <f>'Budget Worksheet'!$C81*'Budget Worksheet'!H81</f>
        <v>0</v>
      </c>
      <c r="H77" s="150">
        <f>'Budget Worksheet'!$C81*'Budget Worksheet'!I81</f>
        <v>0</v>
      </c>
      <c r="I77" s="150">
        <f>'Budget Worksheet'!$C81*'Budget Worksheet'!J81</f>
        <v>0</v>
      </c>
      <c r="J77" s="150">
        <f>'Budget Worksheet'!$C81*'Budget Worksheet'!K81</f>
        <v>0</v>
      </c>
      <c r="K77" s="151">
        <f>'Budget Worksheet'!$C81*'Budget Worksheet'!L81</f>
        <v>0</v>
      </c>
    </row>
    <row r="78" spans="1:11" s="127" customFormat="1" x14ac:dyDescent="0.3">
      <c r="A78" s="148" t="str">
        <f>IF('Budget Worksheet'!A82=0," ",'Budget Worksheet'!A82)</f>
        <v xml:space="preserve"> </v>
      </c>
      <c r="B78" s="149">
        <f>'Budget Worksheet'!C82</f>
        <v>0</v>
      </c>
      <c r="C78" s="150">
        <f>'Budget Worksheet'!$C82*'Budget Worksheet'!D82</f>
        <v>0</v>
      </c>
      <c r="D78" s="150">
        <f>'Budget Worksheet'!$C82*'Budget Worksheet'!E82</f>
        <v>0</v>
      </c>
      <c r="E78" s="150">
        <f>'Budget Worksheet'!$C82*'Budget Worksheet'!F82</f>
        <v>0</v>
      </c>
      <c r="F78" s="150">
        <f>'Budget Worksheet'!$C82*'Budget Worksheet'!G82</f>
        <v>0</v>
      </c>
      <c r="G78" s="150">
        <f>'Budget Worksheet'!$C82*'Budget Worksheet'!H82</f>
        <v>0</v>
      </c>
      <c r="H78" s="150">
        <f>'Budget Worksheet'!$C82*'Budget Worksheet'!I82</f>
        <v>0</v>
      </c>
      <c r="I78" s="150">
        <f>'Budget Worksheet'!$C82*'Budget Worksheet'!J82</f>
        <v>0</v>
      </c>
      <c r="J78" s="150">
        <f>'Budget Worksheet'!$C82*'Budget Worksheet'!K82</f>
        <v>0</v>
      </c>
      <c r="K78" s="151">
        <f>'Budget Worksheet'!$C82*'Budget Worksheet'!L82</f>
        <v>0</v>
      </c>
    </row>
    <row r="79" spans="1:11" s="127" customFormat="1" x14ac:dyDescent="0.3">
      <c r="A79" s="148" t="str">
        <f>IF('Budget Worksheet'!A83=0," ",'Budget Worksheet'!A83)</f>
        <v xml:space="preserve"> </v>
      </c>
      <c r="B79" s="149">
        <f>'Budget Worksheet'!C83</f>
        <v>0</v>
      </c>
      <c r="C79" s="150">
        <f>'Budget Worksheet'!$C83*'Budget Worksheet'!D83</f>
        <v>0</v>
      </c>
      <c r="D79" s="150">
        <f>'Budget Worksheet'!$C83*'Budget Worksheet'!E83</f>
        <v>0</v>
      </c>
      <c r="E79" s="150">
        <f>'Budget Worksheet'!$C83*'Budget Worksheet'!F83</f>
        <v>0</v>
      </c>
      <c r="F79" s="150">
        <f>'Budget Worksheet'!$C83*'Budget Worksheet'!G83</f>
        <v>0</v>
      </c>
      <c r="G79" s="150">
        <f>'Budget Worksheet'!$C83*'Budget Worksheet'!H83</f>
        <v>0</v>
      </c>
      <c r="H79" s="150">
        <f>'Budget Worksheet'!$C83*'Budget Worksheet'!I83</f>
        <v>0</v>
      </c>
      <c r="I79" s="150">
        <f>'Budget Worksheet'!$C83*'Budget Worksheet'!J83</f>
        <v>0</v>
      </c>
      <c r="J79" s="150">
        <f>'Budget Worksheet'!$C83*'Budget Worksheet'!K83</f>
        <v>0</v>
      </c>
      <c r="K79" s="151">
        <f>'Budget Worksheet'!$C83*'Budget Worksheet'!L83</f>
        <v>0</v>
      </c>
    </row>
    <row r="80" spans="1:11" s="127" customFormat="1" x14ac:dyDescent="0.3">
      <c r="A80" s="148" t="str">
        <f>IF('Budget Worksheet'!A84=0," ",'Budget Worksheet'!A84)</f>
        <v xml:space="preserve"> </v>
      </c>
      <c r="B80" s="149">
        <f>'Budget Worksheet'!C84</f>
        <v>0</v>
      </c>
      <c r="C80" s="150">
        <f>'Budget Worksheet'!$C84*'Budget Worksheet'!D84</f>
        <v>0</v>
      </c>
      <c r="D80" s="150">
        <f>'Budget Worksheet'!$C84*'Budget Worksheet'!E84</f>
        <v>0</v>
      </c>
      <c r="E80" s="150">
        <f>'Budget Worksheet'!$C84*'Budget Worksheet'!F84</f>
        <v>0</v>
      </c>
      <c r="F80" s="150">
        <f>'Budget Worksheet'!$C84*'Budget Worksheet'!G84</f>
        <v>0</v>
      </c>
      <c r="G80" s="150">
        <f>'Budget Worksheet'!$C84*'Budget Worksheet'!H84</f>
        <v>0</v>
      </c>
      <c r="H80" s="150">
        <f>'Budget Worksheet'!$C84*'Budget Worksheet'!I84</f>
        <v>0</v>
      </c>
      <c r="I80" s="150">
        <f>'Budget Worksheet'!$C84*'Budget Worksheet'!J84</f>
        <v>0</v>
      </c>
      <c r="J80" s="150">
        <f>'Budget Worksheet'!$C84*'Budget Worksheet'!K84</f>
        <v>0</v>
      </c>
      <c r="K80" s="151">
        <f>'Budget Worksheet'!$C84*'Budget Worksheet'!L84</f>
        <v>0</v>
      </c>
    </row>
    <row r="81" spans="1:11" s="127" customFormat="1" x14ac:dyDescent="0.3">
      <c r="A81" s="148" t="str">
        <f>IF('Budget Worksheet'!A85=0," ",'Budget Worksheet'!A85)</f>
        <v xml:space="preserve"> </v>
      </c>
      <c r="B81" s="149">
        <f>'Budget Worksheet'!C85</f>
        <v>0</v>
      </c>
      <c r="C81" s="150">
        <f>'Budget Worksheet'!$C85*'Budget Worksheet'!D85</f>
        <v>0</v>
      </c>
      <c r="D81" s="150">
        <f>'Budget Worksheet'!$C85*'Budget Worksheet'!E85</f>
        <v>0</v>
      </c>
      <c r="E81" s="150">
        <f>'Budget Worksheet'!$C85*'Budget Worksheet'!F85</f>
        <v>0</v>
      </c>
      <c r="F81" s="150">
        <f>'Budget Worksheet'!$C85*'Budget Worksheet'!G85</f>
        <v>0</v>
      </c>
      <c r="G81" s="150">
        <f>'Budget Worksheet'!$C85*'Budget Worksheet'!H85</f>
        <v>0</v>
      </c>
      <c r="H81" s="150">
        <f>'Budget Worksheet'!$C85*'Budget Worksheet'!I85</f>
        <v>0</v>
      </c>
      <c r="I81" s="150">
        <f>'Budget Worksheet'!$C85*'Budget Worksheet'!J85</f>
        <v>0</v>
      </c>
      <c r="J81" s="150">
        <f>'Budget Worksheet'!$C85*'Budget Worksheet'!K85</f>
        <v>0</v>
      </c>
      <c r="K81" s="151">
        <f>'Budget Worksheet'!$C85*'Budget Worksheet'!L85</f>
        <v>0</v>
      </c>
    </row>
    <row r="82" spans="1:11" s="127" customFormat="1" x14ac:dyDescent="0.3">
      <c r="A82" s="148" t="str">
        <f>IF('Budget Worksheet'!A86=0," ",'Budget Worksheet'!A86)</f>
        <v xml:space="preserve"> </v>
      </c>
      <c r="B82" s="149">
        <f>'Budget Worksheet'!C86</f>
        <v>0</v>
      </c>
      <c r="C82" s="150">
        <f>'Budget Worksheet'!$C86*'Budget Worksheet'!D86</f>
        <v>0</v>
      </c>
      <c r="D82" s="150">
        <f>'Budget Worksheet'!$C86*'Budget Worksheet'!E86</f>
        <v>0</v>
      </c>
      <c r="E82" s="150">
        <f>'Budget Worksheet'!$C86*'Budget Worksheet'!F86</f>
        <v>0</v>
      </c>
      <c r="F82" s="150">
        <f>'Budget Worksheet'!$C86*'Budget Worksheet'!G86</f>
        <v>0</v>
      </c>
      <c r="G82" s="150">
        <f>'Budget Worksheet'!$C86*'Budget Worksheet'!H86</f>
        <v>0</v>
      </c>
      <c r="H82" s="150">
        <f>'Budget Worksheet'!$C86*'Budget Worksheet'!I86</f>
        <v>0</v>
      </c>
      <c r="I82" s="150">
        <f>'Budget Worksheet'!$C86*'Budget Worksheet'!J86</f>
        <v>0</v>
      </c>
      <c r="J82" s="150">
        <f>'Budget Worksheet'!$C86*'Budget Worksheet'!K86</f>
        <v>0</v>
      </c>
      <c r="K82" s="151">
        <f>'Budget Worksheet'!$C86*'Budget Worksheet'!L86</f>
        <v>0</v>
      </c>
    </row>
    <row r="83" spans="1:11" s="127" customFormat="1" x14ac:dyDescent="0.3">
      <c r="A83" s="148" t="str">
        <f>IF('Budget Worksheet'!A87=0," ",'Budget Worksheet'!A87)</f>
        <v xml:space="preserve"> </v>
      </c>
      <c r="B83" s="149">
        <f>'Budget Worksheet'!C87</f>
        <v>0</v>
      </c>
      <c r="C83" s="150">
        <f>'Budget Worksheet'!$C87*'Budget Worksheet'!D87</f>
        <v>0</v>
      </c>
      <c r="D83" s="150">
        <f>'Budget Worksheet'!$C87*'Budget Worksheet'!E87</f>
        <v>0</v>
      </c>
      <c r="E83" s="150">
        <f>'Budget Worksheet'!$C87*'Budget Worksheet'!F87</f>
        <v>0</v>
      </c>
      <c r="F83" s="150">
        <f>'Budget Worksheet'!$C87*'Budget Worksheet'!G87</f>
        <v>0</v>
      </c>
      <c r="G83" s="150">
        <f>'Budget Worksheet'!$C87*'Budget Worksheet'!H87</f>
        <v>0</v>
      </c>
      <c r="H83" s="150">
        <f>'Budget Worksheet'!$C87*'Budget Worksheet'!I87</f>
        <v>0</v>
      </c>
      <c r="I83" s="150">
        <f>'Budget Worksheet'!$C87*'Budget Worksheet'!J87</f>
        <v>0</v>
      </c>
      <c r="J83" s="150">
        <f>'Budget Worksheet'!$C87*'Budget Worksheet'!K87</f>
        <v>0</v>
      </c>
      <c r="K83" s="151">
        <f>'Budget Worksheet'!$C87*'Budget Worksheet'!L87</f>
        <v>0</v>
      </c>
    </row>
    <row r="84" spans="1:11" s="127" customFormat="1" x14ac:dyDescent="0.3">
      <c r="A84" s="148" t="str">
        <f>IF('Budget Worksheet'!A88=0," ",'Budget Worksheet'!A88)</f>
        <v xml:space="preserve"> </v>
      </c>
      <c r="B84" s="149">
        <f>'Budget Worksheet'!C88</f>
        <v>0</v>
      </c>
      <c r="C84" s="150">
        <f>'Budget Worksheet'!$C88*'Budget Worksheet'!D88</f>
        <v>0</v>
      </c>
      <c r="D84" s="150">
        <f>'Budget Worksheet'!$C88*'Budget Worksheet'!E88</f>
        <v>0</v>
      </c>
      <c r="E84" s="150">
        <f>'Budget Worksheet'!$C88*'Budget Worksheet'!F88</f>
        <v>0</v>
      </c>
      <c r="F84" s="150">
        <f>'Budget Worksheet'!$C88*'Budget Worksheet'!G88</f>
        <v>0</v>
      </c>
      <c r="G84" s="150">
        <f>'Budget Worksheet'!$C88*'Budget Worksheet'!H88</f>
        <v>0</v>
      </c>
      <c r="H84" s="150">
        <f>'Budget Worksheet'!$C88*'Budget Worksheet'!I88</f>
        <v>0</v>
      </c>
      <c r="I84" s="150">
        <f>'Budget Worksheet'!$C88*'Budget Worksheet'!J88</f>
        <v>0</v>
      </c>
      <c r="J84" s="150">
        <f>'Budget Worksheet'!$C88*'Budget Worksheet'!K88</f>
        <v>0</v>
      </c>
      <c r="K84" s="151">
        <f>'Budget Worksheet'!$C88*'Budget Worksheet'!L88</f>
        <v>0</v>
      </c>
    </row>
    <row r="85" spans="1:11" s="127" customFormat="1" x14ac:dyDescent="0.3">
      <c r="A85" s="148" t="str">
        <f>IF('Budget Worksheet'!A89=0," ",'Budget Worksheet'!A89)</f>
        <v xml:space="preserve"> </v>
      </c>
      <c r="B85" s="149">
        <f>'Budget Worksheet'!C89</f>
        <v>0</v>
      </c>
      <c r="C85" s="150">
        <f>'Budget Worksheet'!$C89*'Budget Worksheet'!D89</f>
        <v>0</v>
      </c>
      <c r="D85" s="150">
        <f>'Budget Worksheet'!$C89*'Budget Worksheet'!E89</f>
        <v>0</v>
      </c>
      <c r="E85" s="150">
        <f>'Budget Worksheet'!$C89*'Budget Worksheet'!F89</f>
        <v>0</v>
      </c>
      <c r="F85" s="150">
        <f>'Budget Worksheet'!$C89*'Budget Worksheet'!G89</f>
        <v>0</v>
      </c>
      <c r="G85" s="150">
        <f>'Budget Worksheet'!$C89*'Budget Worksheet'!H89</f>
        <v>0</v>
      </c>
      <c r="H85" s="150">
        <f>'Budget Worksheet'!$C89*'Budget Worksheet'!I89</f>
        <v>0</v>
      </c>
      <c r="I85" s="150">
        <f>'Budget Worksheet'!$C89*'Budget Worksheet'!J89</f>
        <v>0</v>
      </c>
      <c r="J85" s="150">
        <f>'Budget Worksheet'!$C89*'Budget Worksheet'!K89</f>
        <v>0</v>
      </c>
      <c r="K85" s="151">
        <f>'Budget Worksheet'!$C89*'Budget Worksheet'!L89</f>
        <v>0</v>
      </c>
    </row>
    <row r="86" spans="1:11" s="127" customFormat="1" x14ac:dyDescent="0.3">
      <c r="A86" s="148" t="str">
        <f>IF('Budget Worksheet'!A90=0," ",'Budget Worksheet'!A90)</f>
        <v xml:space="preserve"> </v>
      </c>
      <c r="B86" s="149">
        <f>'Budget Worksheet'!C90</f>
        <v>0</v>
      </c>
      <c r="C86" s="150">
        <f>'Budget Worksheet'!$C90*'Budget Worksheet'!D90</f>
        <v>0</v>
      </c>
      <c r="D86" s="150">
        <f>'Budget Worksheet'!$C90*'Budget Worksheet'!E90</f>
        <v>0</v>
      </c>
      <c r="E86" s="150">
        <f>'Budget Worksheet'!$C90*'Budget Worksheet'!F90</f>
        <v>0</v>
      </c>
      <c r="F86" s="150">
        <f>'Budget Worksheet'!$C90*'Budget Worksheet'!G90</f>
        <v>0</v>
      </c>
      <c r="G86" s="150">
        <f>'Budget Worksheet'!$C90*'Budget Worksheet'!H90</f>
        <v>0</v>
      </c>
      <c r="H86" s="150">
        <f>'Budget Worksheet'!$C90*'Budget Worksheet'!I90</f>
        <v>0</v>
      </c>
      <c r="I86" s="150">
        <f>'Budget Worksheet'!$C90*'Budget Worksheet'!J90</f>
        <v>0</v>
      </c>
      <c r="J86" s="150">
        <f>'Budget Worksheet'!$C90*'Budget Worksheet'!K90</f>
        <v>0</v>
      </c>
      <c r="K86" s="151">
        <f>'Budget Worksheet'!$C90*'Budget Worksheet'!L90</f>
        <v>0</v>
      </c>
    </row>
    <row r="87" spans="1:11" s="127" customFormat="1" x14ac:dyDescent="0.3">
      <c r="A87" s="148" t="str">
        <f>IF('Budget Worksheet'!A91=0," ",'Budget Worksheet'!A91)</f>
        <v xml:space="preserve"> </v>
      </c>
      <c r="B87" s="149">
        <f>'Budget Worksheet'!C91</f>
        <v>0</v>
      </c>
      <c r="C87" s="150">
        <f>'Budget Worksheet'!$C91*'Budget Worksheet'!D91</f>
        <v>0</v>
      </c>
      <c r="D87" s="150">
        <f>'Budget Worksheet'!$C91*'Budget Worksheet'!E91</f>
        <v>0</v>
      </c>
      <c r="E87" s="150">
        <f>'Budget Worksheet'!$C91*'Budget Worksheet'!F91</f>
        <v>0</v>
      </c>
      <c r="F87" s="150">
        <f>'Budget Worksheet'!$C91*'Budget Worksheet'!G91</f>
        <v>0</v>
      </c>
      <c r="G87" s="150">
        <f>'Budget Worksheet'!$C91*'Budget Worksheet'!H91</f>
        <v>0</v>
      </c>
      <c r="H87" s="150">
        <f>'Budget Worksheet'!$C91*'Budget Worksheet'!I91</f>
        <v>0</v>
      </c>
      <c r="I87" s="150">
        <f>'Budget Worksheet'!$C91*'Budget Worksheet'!J91</f>
        <v>0</v>
      </c>
      <c r="J87" s="150">
        <f>'Budget Worksheet'!$C91*'Budget Worksheet'!K91</f>
        <v>0</v>
      </c>
      <c r="K87" s="151">
        <f>'Budget Worksheet'!$C91*'Budget Worksheet'!L91</f>
        <v>0</v>
      </c>
    </row>
    <row r="88" spans="1:11" s="127" customFormat="1" x14ac:dyDescent="0.3">
      <c r="A88" s="148" t="str">
        <f>IF('Budget Worksheet'!A92=0," ",'Budget Worksheet'!A92)</f>
        <v xml:space="preserve"> </v>
      </c>
      <c r="B88" s="149">
        <f>'Budget Worksheet'!C92</f>
        <v>0</v>
      </c>
      <c r="C88" s="150">
        <f>'Budget Worksheet'!$C92*'Budget Worksheet'!D92</f>
        <v>0</v>
      </c>
      <c r="D88" s="150">
        <f>'Budget Worksheet'!$C92*'Budget Worksheet'!E92</f>
        <v>0</v>
      </c>
      <c r="E88" s="150">
        <f>'Budget Worksheet'!$C92*'Budget Worksheet'!F92</f>
        <v>0</v>
      </c>
      <c r="F88" s="150">
        <f>'Budget Worksheet'!$C92*'Budget Worksheet'!G92</f>
        <v>0</v>
      </c>
      <c r="G88" s="150">
        <f>'Budget Worksheet'!$C92*'Budget Worksheet'!H92</f>
        <v>0</v>
      </c>
      <c r="H88" s="150">
        <f>'Budget Worksheet'!$C92*'Budget Worksheet'!I92</f>
        <v>0</v>
      </c>
      <c r="I88" s="150">
        <f>'Budget Worksheet'!$C92*'Budget Worksheet'!J92</f>
        <v>0</v>
      </c>
      <c r="J88" s="150">
        <f>'Budget Worksheet'!$C92*'Budget Worksheet'!K92</f>
        <v>0</v>
      </c>
      <c r="K88" s="151">
        <f>'Budget Worksheet'!$C92*'Budget Worksheet'!L92</f>
        <v>0</v>
      </c>
    </row>
    <row r="89" spans="1:11" s="127" customFormat="1" x14ac:dyDescent="0.3">
      <c r="A89" s="148" t="str">
        <f>IF('Budget Worksheet'!A93=0," ",'Budget Worksheet'!A93)</f>
        <v xml:space="preserve"> </v>
      </c>
      <c r="B89" s="149">
        <f>'Budget Worksheet'!C93</f>
        <v>0</v>
      </c>
      <c r="C89" s="150">
        <f>'Budget Worksheet'!$C93*'Budget Worksheet'!D93</f>
        <v>0</v>
      </c>
      <c r="D89" s="150">
        <f>'Budget Worksheet'!$C93*'Budget Worksheet'!E93</f>
        <v>0</v>
      </c>
      <c r="E89" s="150">
        <f>'Budget Worksheet'!$C93*'Budget Worksheet'!F93</f>
        <v>0</v>
      </c>
      <c r="F89" s="150">
        <f>'Budget Worksheet'!$C93*'Budget Worksheet'!G93</f>
        <v>0</v>
      </c>
      <c r="G89" s="150">
        <f>'Budget Worksheet'!$C93*'Budget Worksheet'!H93</f>
        <v>0</v>
      </c>
      <c r="H89" s="150">
        <f>'Budget Worksheet'!$C93*'Budget Worksheet'!I93</f>
        <v>0</v>
      </c>
      <c r="I89" s="150">
        <f>'Budget Worksheet'!$C93*'Budget Worksheet'!J93</f>
        <v>0</v>
      </c>
      <c r="J89" s="150">
        <f>'Budget Worksheet'!$C93*'Budget Worksheet'!K93</f>
        <v>0</v>
      </c>
      <c r="K89" s="151">
        <f>'Budget Worksheet'!$C93*'Budget Worksheet'!L93</f>
        <v>0</v>
      </c>
    </row>
    <row r="90" spans="1:11" s="127" customFormat="1" x14ac:dyDescent="0.3">
      <c r="A90" s="148" t="str">
        <f>IF('Budget Worksheet'!A94=0," ",'Budget Worksheet'!A94)</f>
        <v xml:space="preserve"> </v>
      </c>
      <c r="B90" s="149">
        <f>'Budget Worksheet'!C94</f>
        <v>0</v>
      </c>
      <c r="C90" s="150">
        <f>'Budget Worksheet'!$C94*'Budget Worksheet'!D94</f>
        <v>0</v>
      </c>
      <c r="D90" s="150">
        <f>'Budget Worksheet'!$C94*'Budget Worksheet'!E94</f>
        <v>0</v>
      </c>
      <c r="E90" s="150">
        <f>'Budget Worksheet'!$C94*'Budget Worksheet'!F94</f>
        <v>0</v>
      </c>
      <c r="F90" s="150">
        <f>'Budget Worksheet'!$C94*'Budget Worksheet'!G94</f>
        <v>0</v>
      </c>
      <c r="G90" s="150">
        <f>'Budget Worksheet'!$C94*'Budget Worksheet'!H94</f>
        <v>0</v>
      </c>
      <c r="H90" s="150">
        <f>'Budget Worksheet'!$C94*'Budget Worksheet'!I94</f>
        <v>0</v>
      </c>
      <c r="I90" s="150">
        <f>'Budget Worksheet'!$C94*'Budget Worksheet'!J94</f>
        <v>0</v>
      </c>
      <c r="J90" s="150">
        <f>'Budget Worksheet'!$C94*'Budget Worksheet'!K94</f>
        <v>0</v>
      </c>
      <c r="K90" s="151">
        <f>'Budget Worksheet'!$C94*'Budget Worksheet'!L94</f>
        <v>0</v>
      </c>
    </row>
    <row r="91" spans="1:11" s="127" customFormat="1" x14ac:dyDescent="0.3">
      <c r="A91" s="148" t="str">
        <f>IF('Budget Worksheet'!A95=0," ",'Budget Worksheet'!A95)</f>
        <v xml:space="preserve"> </v>
      </c>
      <c r="B91" s="149">
        <f>'Budget Worksheet'!C95</f>
        <v>0</v>
      </c>
      <c r="C91" s="150">
        <f>'Budget Worksheet'!$C95*'Budget Worksheet'!D95</f>
        <v>0</v>
      </c>
      <c r="D91" s="150">
        <f>'Budget Worksheet'!$C95*'Budget Worksheet'!E95</f>
        <v>0</v>
      </c>
      <c r="E91" s="150">
        <f>'Budget Worksheet'!$C95*'Budget Worksheet'!F95</f>
        <v>0</v>
      </c>
      <c r="F91" s="150">
        <f>'Budget Worksheet'!$C95*'Budget Worksheet'!G95</f>
        <v>0</v>
      </c>
      <c r="G91" s="150">
        <f>'Budget Worksheet'!$C95*'Budget Worksheet'!H95</f>
        <v>0</v>
      </c>
      <c r="H91" s="150">
        <f>'Budget Worksheet'!$C95*'Budget Worksheet'!I95</f>
        <v>0</v>
      </c>
      <c r="I91" s="150">
        <f>'Budget Worksheet'!$C95*'Budget Worksheet'!J95</f>
        <v>0</v>
      </c>
      <c r="J91" s="150">
        <f>'Budget Worksheet'!$C95*'Budget Worksheet'!K95</f>
        <v>0</v>
      </c>
      <c r="K91" s="151">
        <f>'Budget Worksheet'!$C95*'Budget Worksheet'!L95</f>
        <v>0</v>
      </c>
    </row>
    <row r="92" spans="1:11" s="127" customFormat="1" x14ac:dyDescent="0.3">
      <c r="A92" s="148" t="str">
        <f>IF('Budget Worksheet'!A96=0," ",'Budget Worksheet'!A96)</f>
        <v xml:space="preserve"> </v>
      </c>
      <c r="B92" s="149">
        <f>'Budget Worksheet'!C96</f>
        <v>0</v>
      </c>
      <c r="C92" s="150">
        <f>'Budget Worksheet'!$C96*'Budget Worksheet'!D96</f>
        <v>0</v>
      </c>
      <c r="D92" s="150">
        <f>'Budget Worksheet'!$C96*'Budget Worksheet'!E96</f>
        <v>0</v>
      </c>
      <c r="E92" s="150">
        <f>'Budget Worksheet'!$C96*'Budget Worksheet'!F96</f>
        <v>0</v>
      </c>
      <c r="F92" s="150">
        <f>'Budget Worksheet'!$C96*'Budget Worksheet'!G96</f>
        <v>0</v>
      </c>
      <c r="G92" s="150">
        <f>'Budget Worksheet'!$C96*'Budget Worksheet'!H96</f>
        <v>0</v>
      </c>
      <c r="H92" s="150">
        <f>'Budget Worksheet'!$C96*'Budget Worksheet'!I96</f>
        <v>0</v>
      </c>
      <c r="I92" s="150">
        <f>'Budget Worksheet'!$C96*'Budget Worksheet'!J96</f>
        <v>0</v>
      </c>
      <c r="J92" s="150">
        <f>'Budget Worksheet'!$C96*'Budget Worksheet'!K96</f>
        <v>0</v>
      </c>
      <c r="K92" s="151">
        <f>'Budget Worksheet'!$C96*'Budget Worksheet'!L96</f>
        <v>0</v>
      </c>
    </row>
    <row r="93" spans="1:11" s="128" customFormat="1" x14ac:dyDescent="0.3">
      <c r="A93" s="148" t="str">
        <f>IF('Budget Worksheet'!A97=0," ",'Budget Worksheet'!A97)</f>
        <v xml:space="preserve"> </v>
      </c>
      <c r="B93" s="149">
        <f>'Budget Worksheet'!C97</f>
        <v>0</v>
      </c>
      <c r="C93" s="150">
        <f>'Budget Worksheet'!$C97*'Budget Worksheet'!D97</f>
        <v>0</v>
      </c>
      <c r="D93" s="150">
        <f>'Budget Worksheet'!$C97*'Budget Worksheet'!E97</f>
        <v>0</v>
      </c>
      <c r="E93" s="150">
        <f>'Budget Worksheet'!$C97*'Budget Worksheet'!F97</f>
        <v>0</v>
      </c>
      <c r="F93" s="150">
        <f>'Budget Worksheet'!$C97*'Budget Worksheet'!G97</f>
        <v>0</v>
      </c>
      <c r="G93" s="150">
        <f>'Budget Worksheet'!$C97*'Budget Worksheet'!H97</f>
        <v>0</v>
      </c>
      <c r="H93" s="150">
        <f>'Budget Worksheet'!$C97*'Budget Worksheet'!I97</f>
        <v>0</v>
      </c>
      <c r="I93" s="150">
        <f>'Budget Worksheet'!$C97*'Budget Worksheet'!J97</f>
        <v>0</v>
      </c>
      <c r="J93" s="150">
        <f>'Budget Worksheet'!$C97*'Budget Worksheet'!K97</f>
        <v>0</v>
      </c>
      <c r="K93" s="151">
        <f>'Budget Worksheet'!$C97*'Budget Worksheet'!L97</f>
        <v>0</v>
      </c>
    </row>
    <row r="94" spans="1:11" s="128" customFormat="1" hidden="1" x14ac:dyDescent="0.3">
      <c r="A94" s="148" t="str">
        <f>IF('Budget Worksheet'!A98=0," ",'Budget Worksheet'!A98)</f>
        <v xml:space="preserve"> </v>
      </c>
      <c r="B94" s="152">
        <f>'Budget Worksheet'!C98</f>
        <v>0</v>
      </c>
      <c r="C94" s="154">
        <f>'Budget Worksheet'!$C98*'Budget Worksheet'!D98</f>
        <v>0</v>
      </c>
      <c r="D94" s="154">
        <f>'Budget Worksheet'!$C98*'Budget Worksheet'!E98</f>
        <v>0</v>
      </c>
      <c r="E94" s="154">
        <f>'Budget Worksheet'!$C98*'Budget Worksheet'!F98</f>
        <v>0</v>
      </c>
      <c r="F94" s="154">
        <f>'Budget Worksheet'!$C98*'Budget Worksheet'!G98</f>
        <v>0</v>
      </c>
      <c r="G94" s="154">
        <f>'Budget Worksheet'!$C98*'Budget Worksheet'!H98</f>
        <v>0</v>
      </c>
      <c r="H94" s="154">
        <f>'Budget Worksheet'!$C98*'Budget Worksheet'!I98</f>
        <v>0</v>
      </c>
      <c r="I94" s="154">
        <f>'Budget Worksheet'!$C98*'Budget Worksheet'!J98</f>
        <v>0</v>
      </c>
      <c r="J94" s="154">
        <f>'Budget Worksheet'!$C98*'Budget Worksheet'!K98</f>
        <v>0</v>
      </c>
      <c r="K94" s="155">
        <f>'Budget Worksheet'!$C98*'Budget Worksheet'!L98</f>
        <v>0</v>
      </c>
    </row>
    <row r="95" spans="1:11" s="127" customFormat="1" x14ac:dyDescent="0.3">
      <c r="A95" s="298" t="s">
        <v>157</v>
      </c>
      <c r="B95" s="306">
        <f>SUM(B64:B94)</f>
        <v>0</v>
      </c>
      <c r="C95" s="307">
        <f>SUM(C64:C94)</f>
        <v>0</v>
      </c>
      <c r="D95" s="308">
        <f t="shared" ref="D95:K95" si="1">SUM(D64:D94)</f>
        <v>0</v>
      </c>
      <c r="E95" s="308">
        <f t="shared" si="1"/>
        <v>0</v>
      </c>
      <c r="F95" s="308">
        <f t="shared" si="1"/>
        <v>0</v>
      </c>
      <c r="G95" s="308">
        <f t="shared" si="1"/>
        <v>0</v>
      </c>
      <c r="H95" s="308">
        <f t="shared" si="1"/>
        <v>0</v>
      </c>
      <c r="I95" s="308">
        <f t="shared" si="1"/>
        <v>0</v>
      </c>
      <c r="J95" s="308">
        <f t="shared" si="1"/>
        <v>0</v>
      </c>
      <c r="K95" s="309">
        <f t="shared" si="1"/>
        <v>0</v>
      </c>
    </row>
    <row r="96" spans="1:11" s="127" customFormat="1" x14ac:dyDescent="0.3">
      <c r="A96" s="310" t="s">
        <v>135</v>
      </c>
      <c r="B96" s="311">
        <f>B95*'Budget Worksheet'!$B$66</f>
        <v>0</v>
      </c>
      <c r="C96" s="312">
        <f>C95*'Budget Worksheet'!$B$66</f>
        <v>0</v>
      </c>
      <c r="D96" s="312">
        <f>D95*'Budget Worksheet'!$B$66</f>
        <v>0</v>
      </c>
      <c r="E96" s="312">
        <f>E95*'Budget Worksheet'!$B$66</f>
        <v>0</v>
      </c>
      <c r="F96" s="312">
        <f>F95*'Budget Worksheet'!$B$66</f>
        <v>0</v>
      </c>
      <c r="G96" s="312">
        <f>G95*'Budget Worksheet'!$B$66</f>
        <v>0</v>
      </c>
      <c r="H96" s="312">
        <f>H95*'Budget Worksheet'!$B$66</f>
        <v>0</v>
      </c>
      <c r="I96" s="312">
        <f>I95*'Budget Worksheet'!$B$66</f>
        <v>0</v>
      </c>
      <c r="J96" s="312">
        <f>J95*'Budget Worksheet'!$B$66</f>
        <v>0</v>
      </c>
      <c r="K96" s="313">
        <f>K95*'Budget Worksheet'!$B$66</f>
        <v>0</v>
      </c>
    </row>
    <row r="97" spans="1:11" s="127" customFormat="1" x14ac:dyDescent="0.3">
      <c r="A97" s="402" t="s">
        <v>159</v>
      </c>
      <c r="B97" s="403">
        <f>SUM(B61,B95)</f>
        <v>0</v>
      </c>
      <c r="C97" s="404">
        <f t="shared" ref="C97:K98" si="2">C95+C61</f>
        <v>0</v>
      </c>
      <c r="D97" s="404">
        <f t="shared" si="2"/>
        <v>0</v>
      </c>
      <c r="E97" s="404">
        <f t="shared" si="2"/>
        <v>0</v>
      </c>
      <c r="F97" s="404">
        <f t="shared" si="2"/>
        <v>0</v>
      </c>
      <c r="G97" s="404">
        <f t="shared" si="2"/>
        <v>0</v>
      </c>
      <c r="H97" s="404">
        <f t="shared" si="2"/>
        <v>0</v>
      </c>
      <c r="I97" s="404">
        <f t="shared" si="2"/>
        <v>0</v>
      </c>
      <c r="J97" s="404">
        <f t="shared" si="2"/>
        <v>0</v>
      </c>
      <c r="K97" s="405">
        <f t="shared" si="2"/>
        <v>0</v>
      </c>
    </row>
    <row r="98" spans="1:11" s="127" customFormat="1" ht="15.75" thickBot="1" x14ac:dyDescent="0.35">
      <c r="A98" s="406" t="s">
        <v>136</v>
      </c>
      <c r="B98" s="407">
        <f>SUM(B62,B96)</f>
        <v>0</v>
      </c>
      <c r="C98" s="408">
        <f t="shared" si="2"/>
        <v>0</v>
      </c>
      <c r="D98" s="408">
        <f t="shared" si="2"/>
        <v>0</v>
      </c>
      <c r="E98" s="408">
        <f t="shared" si="2"/>
        <v>0</v>
      </c>
      <c r="F98" s="408">
        <f t="shared" si="2"/>
        <v>0</v>
      </c>
      <c r="G98" s="408">
        <f t="shared" si="2"/>
        <v>0</v>
      </c>
      <c r="H98" s="408">
        <f t="shared" si="2"/>
        <v>0</v>
      </c>
      <c r="I98" s="408">
        <f t="shared" si="2"/>
        <v>0</v>
      </c>
      <c r="J98" s="408">
        <f t="shared" si="2"/>
        <v>0</v>
      </c>
      <c r="K98" s="409">
        <f t="shared" si="2"/>
        <v>0</v>
      </c>
    </row>
    <row r="99" spans="1:11" s="127" customFormat="1" ht="15.75" customHeight="1" thickTop="1" thickBot="1" x14ac:dyDescent="0.35">
      <c r="A99" s="410" t="s">
        <v>137</v>
      </c>
      <c r="B99" s="411">
        <f>SUM(B97:B98)</f>
        <v>0</v>
      </c>
      <c r="C99" s="412">
        <f t="shared" ref="C99:K99" si="3">SUM(C97:C98)</f>
        <v>0</v>
      </c>
      <c r="D99" s="413">
        <f t="shared" si="3"/>
        <v>0</v>
      </c>
      <c r="E99" s="413">
        <f t="shared" si="3"/>
        <v>0</v>
      </c>
      <c r="F99" s="413">
        <f t="shared" si="3"/>
        <v>0</v>
      </c>
      <c r="G99" s="413">
        <f t="shared" si="3"/>
        <v>0</v>
      </c>
      <c r="H99" s="413">
        <f t="shared" si="3"/>
        <v>0</v>
      </c>
      <c r="I99" s="413">
        <f t="shared" si="3"/>
        <v>0</v>
      </c>
      <c r="J99" s="413">
        <f t="shared" si="3"/>
        <v>0</v>
      </c>
      <c r="K99" s="411">
        <f t="shared" si="3"/>
        <v>0</v>
      </c>
    </row>
    <row r="100" spans="1:11" s="146" customFormat="1" x14ac:dyDescent="0.3">
      <c r="A100" s="156"/>
      <c r="B100" s="157"/>
      <c r="C100" s="157"/>
      <c r="D100" s="157"/>
      <c r="E100" s="157"/>
      <c r="F100" s="157"/>
      <c r="G100" s="157"/>
      <c r="H100" s="157"/>
      <c r="I100" s="157"/>
      <c r="J100" s="157"/>
      <c r="K100" s="157"/>
    </row>
    <row r="101" spans="1:11" s="146" customFormat="1" x14ac:dyDescent="0.3">
      <c r="A101" s="95"/>
      <c r="B101" s="94"/>
      <c r="C101" s="94"/>
      <c r="D101" s="94"/>
      <c r="E101" s="94"/>
      <c r="F101" s="94"/>
      <c r="G101" s="94"/>
      <c r="H101" s="94"/>
      <c r="I101" s="94"/>
      <c r="J101" s="94"/>
      <c r="K101" s="94"/>
    </row>
    <row r="102" spans="1:11" s="146" customFormat="1" ht="18" x14ac:dyDescent="0.35">
      <c r="A102" s="314" t="s">
        <v>139</v>
      </c>
      <c r="B102" s="315"/>
      <c r="C102" s="315"/>
      <c r="D102" s="315"/>
      <c r="E102" s="315"/>
      <c r="F102" s="315"/>
      <c r="G102" s="315"/>
      <c r="H102" s="315"/>
      <c r="I102" s="315"/>
      <c r="J102" s="315"/>
      <c r="K102" s="315"/>
    </row>
    <row r="103" spans="1:11" s="146" customFormat="1" ht="13.5" customHeight="1" thickBot="1" x14ac:dyDescent="0.4">
      <c r="A103" s="158"/>
      <c r="B103" s="159"/>
      <c r="C103" s="159"/>
      <c r="D103" s="159"/>
      <c r="E103" s="159"/>
      <c r="F103" s="159"/>
      <c r="G103" s="159"/>
      <c r="H103" s="159"/>
      <c r="I103" s="159"/>
      <c r="J103" s="159"/>
      <c r="K103" s="159"/>
    </row>
    <row r="104" spans="1:11" s="146" customFormat="1" x14ac:dyDescent="0.3">
      <c r="A104" s="274" t="s">
        <v>73</v>
      </c>
      <c r="B104" s="275"/>
      <c r="C104" s="276"/>
      <c r="D104" s="276"/>
      <c r="E104" s="276"/>
      <c r="F104" s="276"/>
      <c r="G104" s="276"/>
      <c r="H104" s="276"/>
      <c r="I104" s="276"/>
      <c r="J104" s="276"/>
      <c r="K104" s="279"/>
    </row>
    <row r="105" spans="1:11" s="146" customFormat="1" x14ac:dyDescent="0.3">
      <c r="A105" s="160" t="str">
        <f>IF('Budget Worksheet'!A113=0," ",'Budget Worksheet'!A113)</f>
        <v xml:space="preserve"> </v>
      </c>
      <c r="B105" s="112">
        <f>'Budget Worksheet'!C113</f>
        <v>0</v>
      </c>
      <c r="C105" s="150">
        <f>'Budget Worksheet'!D113</f>
        <v>0</v>
      </c>
      <c r="D105" s="150">
        <f>'Budget Worksheet'!E113</f>
        <v>0</v>
      </c>
      <c r="E105" s="150">
        <f>'Budget Worksheet'!F113</f>
        <v>0</v>
      </c>
      <c r="F105" s="150">
        <f>'Budget Worksheet'!G113</f>
        <v>0</v>
      </c>
      <c r="G105" s="150">
        <f>'Budget Worksheet'!H113</f>
        <v>0</v>
      </c>
      <c r="H105" s="150">
        <f>'Budget Worksheet'!I113</f>
        <v>0</v>
      </c>
      <c r="I105" s="150">
        <f>'Budget Worksheet'!J113</f>
        <v>0</v>
      </c>
      <c r="J105" s="150">
        <f>'Budget Worksheet'!K113</f>
        <v>0</v>
      </c>
      <c r="K105" s="151">
        <f>'Budget Worksheet'!L113</f>
        <v>0</v>
      </c>
    </row>
    <row r="106" spans="1:11" s="146" customFormat="1" x14ac:dyDescent="0.3">
      <c r="A106" s="160" t="str">
        <f>IF('Budget Worksheet'!A114=0," ",'Budget Worksheet'!A114)</f>
        <v xml:space="preserve"> </v>
      </c>
      <c r="B106" s="112">
        <f>'Budget Worksheet'!C114</f>
        <v>0</v>
      </c>
      <c r="C106" s="150">
        <f>'Budget Worksheet'!D114</f>
        <v>0</v>
      </c>
      <c r="D106" s="150">
        <f>'Budget Worksheet'!E114</f>
        <v>0</v>
      </c>
      <c r="E106" s="150">
        <f>'Budget Worksheet'!F114</f>
        <v>0</v>
      </c>
      <c r="F106" s="150">
        <f>'Budget Worksheet'!G114</f>
        <v>0</v>
      </c>
      <c r="G106" s="150">
        <f>'Budget Worksheet'!H114</f>
        <v>0</v>
      </c>
      <c r="H106" s="150">
        <f>'Budget Worksheet'!I114</f>
        <v>0</v>
      </c>
      <c r="I106" s="150">
        <f>'Budget Worksheet'!J114</f>
        <v>0</v>
      </c>
      <c r="J106" s="150">
        <f>'Budget Worksheet'!K114</f>
        <v>0</v>
      </c>
      <c r="K106" s="151">
        <f>'Budget Worksheet'!L114</f>
        <v>0</v>
      </c>
    </row>
    <row r="107" spans="1:11" s="146" customFormat="1" x14ac:dyDescent="0.3">
      <c r="A107" s="160" t="str">
        <f>IF('Budget Worksheet'!A115=0," ",'Budget Worksheet'!A115)</f>
        <v xml:space="preserve"> </v>
      </c>
      <c r="B107" s="112">
        <f>'Budget Worksheet'!C115</f>
        <v>0</v>
      </c>
      <c r="C107" s="150">
        <f>'Budget Worksheet'!D115</f>
        <v>0</v>
      </c>
      <c r="D107" s="150">
        <f>'Budget Worksheet'!E115</f>
        <v>0</v>
      </c>
      <c r="E107" s="150">
        <f>'Budget Worksheet'!F115</f>
        <v>0</v>
      </c>
      <c r="F107" s="150">
        <f>'Budget Worksheet'!G115</f>
        <v>0</v>
      </c>
      <c r="G107" s="150">
        <f>'Budget Worksheet'!H115</f>
        <v>0</v>
      </c>
      <c r="H107" s="150">
        <f>'Budget Worksheet'!I115</f>
        <v>0</v>
      </c>
      <c r="I107" s="150">
        <f>'Budget Worksheet'!J115</f>
        <v>0</v>
      </c>
      <c r="J107" s="150">
        <f>'Budget Worksheet'!K115</f>
        <v>0</v>
      </c>
      <c r="K107" s="151">
        <f>'Budget Worksheet'!L115</f>
        <v>0</v>
      </c>
    </row>
    <row r="108" spans="1:11" s="146" customFormat="1" x14ac:dyDescent="0.3">
      <c r="A108" s="160" t="str">
        <f>IF('Budget Worksheet'!A116=0," ",'Budget Worksheet'!A116)</f>
        <v xml:space="preserve"> </v>
      </c>
      <c r="B108" s="112">
        <f>'Budget Worksheet'!C116</f>
        <v>0</v>
      </c>
      <c r="C108" s="150">
        <f>'Budget Worksheet'!D116</f>
        <v>0</v>
      </c>
      <c r="D108" s="150">
        <f>'Budget Worksheet'!E116</f>
        <v>0</v>
      </c>
      <c r="E108" s="150">
        <f>'Budget Worksheet'!F116</f>
        <v>0</v>
      </c>
      <c r="F108" s="150">
        <f>'Budget Worksheet'!G116</f>
        <v>0</v>
      </c>
      <c r="G108" s="150">
        <f>'Budget Worksheet'!H116</f>
        <v>0</v>
      </c>
      <c r="H108" s="150">
        <f>'Budget Worksheet'!I116</f>
        <v>0</v>
      </c>
      <c r="I108" s="150">
        <f>'Budget Worksheet'!J116</f>
        <v>0</v>
      </c>
      <c r="J108" s="150">
        <f>'Budget Worksheet'!K116</f>
        <v>0</v>
      </c>
      <c r="K108" s="151">
        <f>'Budget Worksheet'!L116</f>
        <v>0</v>
      </c>
    </row>
    <row r="109" spans="1:11" s="146" customFormat="1" x14ac:dyDescent="0.3">
      <c r="A109" s="160" t="str">
        <f>IF('Budget Worksheet'!A117=0," ",'Budget Worksheet'!A117)</f>
        <v xml:space="preserve"> </v>
      </c>
      <c r="B109" s="112">
        <f>'Budget Worksheet'!C117</f>
        <v>0</v>
      </c>
      <c r="C109" s="150">
        <f>'Budget Worksheet'!D117</f>
        <v>0</v>
      </c>
      <c r="D109" s="150">
        <f>'Budget Worksheet'!E117</f>
        <v>0</v>
      </c>
      <c r="E109" s="150">
        <f>'Budget Worksheet'!F117</f>
        <v>0</v>
      </c>
      <c r="F109" s="150">
        <f>'Budget Worksheet'!G117</f>
        <v>0</v>
      </c>
      <c r="G109" s="150">
        <f>'Budget Worksheet'!H117</f>
        <v>0</v>
      </c>
      <c r="H109" s="150">
        <f>'Budget Worksheet'!I117</f>
        <v>0</v>
      </c>
      <c r="I109" s="150">
        <f>'Budget Worksheet'!J117</f>
        <v>0</v>
      </c>
      <c r="J109" s="150">
        <f>'Budget Worksheet'!K117</f>
        <v>0</v>
      </c>
      <c r="K109" s="151">
        <f>'Budget Worksheet'!L117</f>
        <v>0</v>
      </c>
    </row>
    <row r="110" spans="1:11" s="146" customFormat="1" x14ac:dyDescent="0.3">
      <c r="A110" s="160" t="str">
        <f>IF('Budget Worksheet'!A118=0," ",'Budget Worksheet'!A118)</f>
        <v xml:space="preserve"> </v>
      </c>
      <c r="B110" s="112">
        <f>'Budget Worksheet'!C118</f>
        <v>0</v>
      </c>
      <c r="C110" s="150">
        <f>'Budget Worksheet'!D118</f>
        <v>0</v>
      </c>
      <c r="D110" s="150">
        <f>'Budget Worksheet'!E118</f>
        <v>0</v>
      </c>
      <c r="E110" s="150">
        <f>'Budget Worksheet'!F118</f>
        <v>0</v>
      </c>
      <c r="F110" s="150">
        <f>'Budget Worksheet'!G118</f>
        <v>0</v>
      </c>
      <c r="G110" s="150">
        <f>'Budget Worksheet'!H118</f>
        <v>0</v>
      </c>
      <c r="H110" s="150">
        <f>'Budget Worksheet'!I118</f>
        <v>0</v>
      </c>
      <c r="I110" s="150">
        <f>'Budget Worksheet'!J118</f>
        <v>0</v>
      </c>
      <c r="J110" s="150">
        <f>'Budget Worksheet'!K118</f>
        <v>0</v>
      </c>
      <c r="K110" s="151">
        <f>'Budget Worksheet'!L118</f>
        <v>0</v>
      </c>
    </row>
    <row r="111" spans="1:11" s="146" customFormat="1" x14ac:dyDescent="0.3">
      <c r="A111" s="160" t="str">
        <f>IF('Budget Worksheet'!A119=0," ",'Budget Worksheet'!A119)</f>
        <v xml:space="preserve"> </v>
      </c>
      <c r="B111" s="112">
        <f>'Budget Worksheet'!C119</f>
        <v>0</v>
      </c>
      <c r="C111" s="150">
        <f>'Budget Worksheet'!D119</f>
        <v>0</v>
      </c>
      <c r="D111" s="150">
        <f>'Budget Worksheet'!E119</f>
        <v>0</v>
      </c>
      <c r="E111" s="150">
        <f>'Budget Worksheet'!F119</f>
        <v>0</v>
      </c>
      <c r="F111" s="150">
        <f>'Budget Worksheet'!G119</f>
        <v>0</v>
      </c>
      <c r="G111" s="150">
        <f>'Budget Worksheet'!H119</f>
        <v>0</v>
      </c>
      <c r="H111" s="150">
        <f>'Budget Worksheet'!I119</f>
        <v>0</v>
      </c>
      <c r="I111" s="150">
        <f>'Budget Worksheet'!J119</f>
        <v>0</v>
      </c>
      <c r="J111" s="150">
        <f>'Budget Worksheet'!K119</f>
        <v>0</v>
      </c>
      <c r="K111" s="151">
        <f>'Budget Worksheet'!L119</f>
        <v>0</v>
      </c>
    </row>
    <row r="112" spans="1:11" s="146" customFormat="1" x14ac:dyDescent="0.3">
      <c r="A112" s="160" t="str">
        <f>IF('Budget Worksheet'!A120=0," ",'Budget Worksheet'!A120)</f>
        <v xml:space="preserve"> </v>
      </c>
      <c r="B112" s="112">
        <f>'Budget Worksheet'!C120</f>
        <v>0</v>
      </c>
      <c r="C112" s="150">
        <f>'Budget Worksheet'!D120</f>
        <v>0</v>
      </c>
      <c r="D112" s="150">
        <f>'Budget Worksheet'!E120</f>
        <v>0</v>
      </c>
      <c r="E112" s="150">
        <f>'Budget Worksheet'!F120</f>
        <v>0</v>
      </c>
      <c r="F112" s="150">
        <f>'Budget Worksheet'!G120</f>
        <v>0</v>
      </c>
      <c r="G112" s="150">
        <f>'Budget Worksheet'!H120</f>
        <v>0</v>
      </c>
      <c r="H112" s="150">
        <f>'Budget Worksheet'!I120</f>
        <v>0</v>
      </c>
      <c r="I112" s="150">
        <f>'Budget Worksheet'!J120</f>
        <v>0</v>
      </c>
      <c r="J112" s="150">
        <f>'Budget Worksheet'!K120</f>
        <v>0</v>
      </c>
      <c r="K112" s="151">
        <f>'Budget Worksheet'!L120</f>
        <v>0</v>
      </c>
    </row>
    <row r="113" spans="1:11" s="146" customFormat="1" x14ac:dyDescent="0.3">
      <c r="A113" s="160" t="str">
        <f>IF('Budget Worksheet'!A121=0," ",'Budget Worksheet'!A121)</f>
        <v xml:space="preserve"> </v>
      </c>
      <c r="B113" s="112">
        <f>'Budget Worksheet'!C121</f>
        <v>0</v>
      </c>
      <c r="C113" s="150">
        <f>'Budget Worksheet'!D121</f>
        <v>0</v>
      </c>
      <c r="D113" s="150">
        <f>'Budget Worksheet'!E121</f>
        <v>0</v>
      </c>
      <c r="E113" s="150">
        <f>'Budget Worksheet'!F121</f>
        <v>0</v>
      </c>
      <c r="F113" s="150">
        <f>'Budget Worksheet'!G121</f>
        <v>0</v>
      </c>
      <c r="G113" s="150">
        <f>'Budget Worksheet'!H121</f>
        <v>0</v>
      </c>
      <c r="H113" s="150">
        <f>'Budget Worksheet'!I121</f>
        <v>0</v>
      </c>
      <c r="I113" s="150">
        <f>'Budget Worksheet'!J121</f>
        <v>0</v>
      </c>
      <c r="J113" s="150">
        <f>'Budget Worksheet'!K121</f>
        <v>0</v>
      </c>
      <c r="K113" s="151">
        <f>'Budget Worksheet'!L121</f>
        <v>0</v>
      </c>
    </row>
    <row r="114" spans="1:11" s="146" customFormat="1" x14ac:dyDescent="0.3">
      <c r="A114" s="160" t="str">
        <f>IF('Budget Worksheet'!A122=0," ",'Budget Worksheet'!A122)</f>
        <v xml:space="preserve"> </v>
      </c>
      <c r="B114" s="112">
        <f>'Budget Worksheet'!C122</f>
        <v>0</v>
      </c>
      <c r="C114" s="150">
        <f>'Budget Worksheet'!D122</f>
        <v>0</v>
      </c>
      <c r="D114" s="150">
        <f>'Budget Worksheet'!E122</f>
        <v>0</v>
      </c>
      <c r="E114" s="150">
        <f>'Budget Worksheet'!F122</f>
        <v>0</v>
      </c>
      <c r="F114" s="150">
        <f>'Budget Worksheet'!G122</f>
        <v>0</v>
      </c>
      <c r="G114" s="150">
        <f>'Budget Worksheet'!H122</f>
        <v>0</v>
      </c>
      <c r="H114" s="150">
        <f>'Budget Worksheet'!I122</f>
        <v>0</v>
      </c>
      <c r="I114" s="150">
        <f>'Budget Worksheet'!J122</f>
        <v>0</v>
      </c>
      <c r="J114" s="150">
        <f>'Budget Worksheet'!K122</f>
        <v>0</v>
      </c>
      <c r="K114" s="151">
        <f>'Budget Worksheet'!L122</f>
        <v>0</v>
      </c>
    </row>
    <row r="115" spans="1:11" s="146" customFormat="1" x14ac:dyDescent="0.3">
      <c r="A115" s="160" t="str">
        <f>IF('Budget Worksheet'!A123=0," ",'Budget Worksheet'!A123)</f>
        <v xml:space="preserve"> </v>
      </c>
      <c r="B115" s="112">
        <f>'Budget Worksheet'!C123</f>
        <v>0</v>
      </c>
      <c r="C115" s="150">
        <f>'Budget Worksheet'!D123</f>
        <v>0</v>
      </c>
      <c r="D115" s="150">
        <f>'Budget Worksheet'!E123</f>
        <v>0</v>
      </c>
      <c r="E115" s="150">
        <f>'Budget Worksheet'!F123</f>
        <v>0</v>
      </c>
      <c r="F115" s="150">
        <f>'Budget Worksheet'!G123</f>
        <v>0</v>
      </c>
      <c r="G115" s="150">
        <f>'Budget Worksheet'!H123</f>
        <v>0</v>
      </c>
      <c r="H115" s="150">
        <f>'Budget Worksheet'!I123</f>
        <v>0</v>
      </c>
      <c r="I115" s="150">
        <f>'Budget Worksheet'!J123</f>
        <v>0</v>
      </c>
      <c r="J115" s="150">
        <f>'Budget Worksheet'!K123</f>
        <v>0</v>
      </c>
      <c r="K115" s="151">
        <f>'Budget Worksheet'!L123</f>
        <v>0</v>
      </c>
    </row>
    <row r="116" spans="1:11" s="146" customFormat="1" x14ac:dyDescent="0.3">
      <c r="A116" s="160" t="str">
        <f>IF('Budget Worksheet'!A124=0," ",'Budget Worksheet'!A124)</f>
        <v xml:space="preserve"> </v>
      </c>
      <c r="B116" s="112">
        <f>'Budget Worksheet'!C124</f>
        <v>0</v>
      </c>
      <c r="C116" s="150">
        <f>'Budget Worksheet'!D124</f>
        <v>0</v>
      </c>
      <c r="D116" s="150">
        <f>'Budget Worksheet'!E124</f>
        <v>0</v>
      </c>
      <c r="E116" s="150">
        <f>'Budget Worksheet'!F124</f>
        <v>0</v>
      </c>
      <c r="F116" s="150">
        <f>'Budget Worksheet'!G124</f>
        <v>0</v>
      </c>
      <c r="G116" s="150">
        <f>'Budget Worksheet'!H124</f>
        <v>0</v>
      </c>
      <c r="H116" s="150">
        <f>'Budget Worksheet'!I124</f>
        <v>0</v>
      </c>
      <c r="I116" s="150">
        <f>'Budget Worksheet'!J124</f>
        <v>0</v>
      </c>
      <c r="J116" s="150">
        <f>'Budget Worksheet'!K124</f>
        <v>0</v>
      </c>
      <c r="K116" s="151">
        <f>'Budget Worksheet'!L124</f>
        <v>0</v>
      </c>
    </row>
    <row r="117" spans="1:11" s="146" customFormat="1" x14ac:dyDescent="0.3">
      <c r="A117" s="160" t="str">
        <f>IF('Budget Worksheet'!A125=0," ",'Budget Worksheet'!A125)</f>
        <v xml:space="preserve"> </v>
      </c>
      <c r="B117" s="112">
        <f>'Budget Worksheet'!C125</f>
        <v>0</v>
      </c>
      <c r="C117" s="150">
        <f>'Budget Worksheet'!D125</f>
        <v>0</v>
      </c>
      <c r="D117" s="150">
        <f>'Budget Worksheet'!E125</f>
        <v>0</v>
      </c>
      <c r="E117" s="150">
        <f>'Budget Worksheet'!F125</f>
        <v>0</v>
      </c>
      <c r="F117" s="150">
        <f>'Budget Worksheet'!G125</f>
        <v>0</v>
      </c>
      <c r="G117" s="150">
        <f>'Budget Worksheet'!H125</f>
        <v>0</v>
      </c>
      <c r="H117" s="150">
        <f>'Budget Worksheet'!I125</f>
        <v>0</v>
      </c>
      <c r="I117" s="150">
        <f>'Budget Worksheet'!J125</f>
        <v>0</v>
      </c>
      <c r="J117" s="150">
        <f>'Budget Worksheet'!K125</f>
        <v>0</v>
      </c>
      <c r="K117" s="151">
        <f>'Budget Worksheet'!L125</f>
        <v>0</v>
      </c>
    </row>
    <row r="118" spans="1:11" s="146" customFormat="1" x14ac:dyDescent="0.3">
      <c r="A118" s="160" t="str">
        <f>IF('Budget Worksheet'!A126=0," ",'Budget Worksheet'!A126)</f>
        <v xml:space="preserve"> </v>
      </c>
      <c r="B118" s="112">
        <f>'Budget Worksheet'!C126</f>
        <v>0</v>
      </c>
      <c r="C118" s="150">
        <f>'Budget Worksheet'!D126</f>
        <v>0</v>
      </c>
      <c r="D118" s="150">
        <f>'Budget Worksheet'!E126</f>
        <v>0</v>
      </c>
      <c r="E118" s="150">
        <f>'Budget Worksheet'!F126</f>
        <v>0</v>
      </c>
      <c r="F118" s="150">
        <f>'Budget Worksheet'!G126</f>
        <v>0</v>
      </c>
      <c r="G118" s="150">
        <f>'Budget Worksheet'!H126</f>
        <v>0</v>
      </c>
      <c r="H118" s="150">
        <f>'Budget Worksheet'!I126</f>
        <v>0</v>
      </c>
      <c r="I118" s="150">
        <f>'Budget Worksheet'!J126</f>
        <v>0</v>
      </c>
      <c r="J118" s="150">
        <f>'Budget Worksheet'!K126</f>
        <v>0</v>
      </c>
      <c r="K118" s="151">
        <f>'Budget Worksheet'!L126</f>
        <v>0</v>
      </c>
    </row>
    <row r="119" spans="1:11" s="146" customFormat="1" x14ac:dyDescent="0.3">
      <c r="A119" s="160" t="str">
        <f>IF('Budget Worksheet'!A127=0," ",'Budget Worksheet'!A127)</f>
        <v xml:space="preserve"> </v>
      </c>
      <c r="B119" s="112">
        <f>'Budget Worksheet'!C127</f>
        <v>0</v>
      </c>
      <c r="C119" s="150">
        <f>'Budget Worksheet'!D127</f>
        <v>0</v>
      </c>
      <c r="D119" s="150">
        <f>'Budget Worksheet'!E127</f>
        <v>0</v>
      </c>
      <c r="E119" s="150">
        <f>'Budget Worksheet'!F127</f>
        <v>0</v>
      </c>
      <c r="F119" s="150">
        <f>'Budget Worksheet'!G127</f>
        <v>0</v>
      </c>
      <c r="G119" s="150">
        <f>'Budget Worksheet'!H127</f>
        <v>0</v>
      </c>
      <c r="H119" s="150">
        <f>'Budget Worksheet'!I127</f>
        <v>0</v>
      </c>
      <c r="I119" s="150">
        <f>'Budget Worksheet'!J127</f>
        <v>0</v>
      </c>
      <c r="J119" s="150">
        <f>'Budget Worksheet'!K127</f>
        <v>0</v>
      </c>
      <c r="K119" s="151">
        <f>'Budget Worksheet'!L127</f>
        <v>0</v>
      </c>
    </row>
    <row r="120" spans="1:11" s="146" customFormat="1" x14ac:dyDescent="0.3">
      <c r="A120" s="160" t="str">
        <f>IF('Budget Worksheet'!A128=0," ",'Budget Worksheet'!A128)</f>
        <v xml:space="preserve"> </v>
      </c>
      <c r="B120" s="112">
        <f>'Budget Worksheet'!C128</f>
        <v>0</v>
      </c>
      <c r="C120" s="150">
        <f>'Budget Worksheet'!D128</f>
        <v>0</v>
      </c>
      <c r="D120" s="150">
        <f>'Budget Worksheet'!E128</f>
        <v>0</v>
      </c>
      <c r="E120" s="150">
        <f>'Budget Worksheet'!F128</f>
        <v>0</v>
      </c>
      <c r="F120" s="150">
        <f>'Budget Worksheet'!G128</f>
        <v>0</v>
      </c>
      <c r="G120" s="150">
        <f>'Budget Worksheet'!H128</f>
        <v>0</v>
      </c>
      <c r="H120" s="150">
        <f>'Budget Worksheet'!I128</f>
        <v>0</v>
      </c>
      <c r="I120" s="150">
        <f>'Budget Worksheet'!J128</f>
        <v>0</v>
      </c>
      <c r="J120" s="150">
        <f>'Budget Worksheet'!K128</f>
        <v>0</v>
      </c>
      <c r="K120" s="151">
        <f>'Budget Worksheet'!L128</f>
        <v>0</v>
      </c>
    </row>
    <row r="121" spans="1:11" s="146" customFormat="1" x14ac:dyDescent="0.3">
      <c r="A121" s="160" t="str">
        <f>IF('Budget Worksheet'!A129=0," ",'Budget Worksheet'!A129)</f>
        <v xml:space="preserve"> </v>
      </c>
      <c r="B121" s="112">
        <f>'Budget Worksheet'!C129</f>
        <v>0</v>
      </c>
      <c r="C121" s="150">
        <f>'Budget Worksheet'!D129</f>
        <v>0</v>
      </c>
      <c r="D121" s="150">
        <f>'Budget Worksheet'!E129</f>
        <v>0</v>
      </c>
      <c r="E121" s="150">
        <f>'Budget Worksheet'!F129</f>
        <v>0</v>
      </c>
      <c r="F121" s="150">
        <f>'Budget Worksheet'!G129</f>
        <v>0</v>
      </c>
      <c r="G121" s="150">
        <f>'Budget Worksheet'!H129</f>
        <v>0</v>
      </c>
      <c r="H121" s="150">
        <f>'Budget Worksheet'!I129</f>
        <v>0</v>
      </c>
      <c r="I121" s="150">
        <f>'Budget Worksheet'!J129</f>
        <v>0</v>
      </c>
      <c r="J121" s="150">
        <f>'Budget Worksheet'!K129</f>
        <v>0</v>
      </c>
      <c r="K121" s="151">
        <f>'Budget Worksheet'!L129</f>
        <v>0</v>
      </c>
    </row>
    <row r="122" spans="1:11" s="146" customFormat="1" x14ac:dyDescent="0.3">
      <c r="A122" s="160" t="str">
        <f>IF('Budget Worksheet'!A130=0," ",'Budget Worksheet'!A130)</f>
        <v xml:space="preserve"> </v>
      </c>
      <c r="B122" s="112">
        <f>'Budget Worksheet'!C130</f>
        <v>0</v>
      </c>
      <c r="C122" s="150">
        <f>'Budget Worksheet'!D130</f>
        <v>0</v>
      </c>
      <c r="D122" s="150">
        <f>'Budget Worksheet'!E130</f>
        <v>0</v>
      </c>
      <c r="E122" s="150">
        <f>'Budget Worksheet'!F130</f>
        <v>0</v>
      </c>
      <c r="F122" s="150">
        <f>'Budget Worksheet'!G130</f>
        <v>0</v>
      </c>
      <c r="G122" s="150">
        <f>'Budget Worksheet'!H130</f>
        <v>0</v>
      </c>
      <c r="H122" s="150">
        <f>'Budget Worksheet'!I130</f>
        <v>0</v>
      </c>
      <c r="I122" s="150">
        <f>'Budget Worksheet'!J130</f>
        <v>0</v>
      </c>
      <c r="J122" s="150">
        <f>'Budget Worksheet'!K130</f>
        <v>0</v>
      </c>
      <c r="K122" s="151">
        <f>'Budget Worksheet'!L130</f>
        <v>0</v>
      </c>
    </row>
    <row r="123" spans="1:11" s="146" customFormat="1" x14ac:dyDescent="0.3">
      <c r="A123" s="160" t="str">
        <f>IF('Budget Worksheet'!A131=0," ",'Budget Worksheet'!A131)</f>
        <v xml:space="preserve"> </v>
      </c>
      <c r="B123" s="112">
        <f>'Budget Worksheet'!C131</f>
        <v>0</v>
      </c>
      <c r="C123" s="150">
        <f>'Budget Worksheet'!D131</f>
        <v>0</v>
      </c>
      <c r="D123" s="150">
        <f>'Budget Worksheet'!E131</f>
        <v>0</v>
      </c>
      <c r="E123" s="150">
        <f>'Budget Worksheet'!F131</f>
        <v>0</v>
      </c>
      <c r="F123" s="150">
        <f>'Budget Worksheet'!G131</f>
        <v>0</v>
      </c>
      <c r="G123" s="150">
        <f>'Budget Worksheet'!H131</f>
        <v>0</v>
      </c>
      <c r="H123" s="150">
        <f>'Budget Worksheet'!I131</f>
        <v>0</v>
      </c>
      <c r="I123" s="150">
        <f>'Budget Worksheet'!J131</f>
        <v>0</v>
      </c>
      <c r="J123" s="150">
        <f>'Budget Worksheet'!K131</f>
        <v>0</v>
      </c>
      <c r="K123" s="151">
        <f>'Budget Worksheet'!L131</f>
        <v>0</v>
      </c>
    </row>
    <row r="124" spans="1:11" s="146" customFormat="1" x14ac:dyDescent="0.3">
      <c r="A124" s="160" t="str">
        <f>IF('Budget Worksheet'!A132=0," ",'Budget Worksheet'!A132)</f>
        <v xml:space="preserve"> </v>
      </c>
      <c r="B124" s="112">
        <f>'Budget Worksheet'!C132</f>
        <v>0</v>
      </c>
      <c r="C124" s="150">
        <f>'Budget Worksheet'!D132</f>
        <v>0</v>
      </c>
      <c r="D124" s="150">
        <f>'Budget Worksheet'!E132</f>
        <v>0</v>
      </c>
      <c r="E124" s="150">
        <f>'Budget Worksheet'!F132</f>
        <v>0</v>
      </c>
      <c r="F124" s="150">
        <f>'Budget Worksheet'!G132</f>
        <v>0</v>
      </c>
      <c r="G124" s="150">
        <f>'Budget Worksheet'!H132</f>
        <v>0</v>
      </c>
      <c r="H124" s="150">
        <f>'Budget Worksheet'!I132</f>
        <v>0</v>
      </c>
      <c r="I124" s="150">
        <f>'Budget Worksheet'!J132</f>
        <v>0</v>
      </c>
      <c r="J124" s="150">
        <f>'Budget Worksheet'!K132</f>
        <v>0</v>
      </c>
      <c r="K124" s="151">
        <f>'Budget Worksheet'!L132</f>
        <v>0</v>
      </c>
    </row>
    <row r="125" spans="1:11" s="146" customFormat="1" x14ac:dyDescent="0.3">
      <c r="A125" s="160" t="str">
        <f>IF('Budget Worksheet'!A133=0," ",'Budget Worksheet'!A133)</f>
        <v xml:space="preserve"> </v>
      </c>
      <c r="B125" s="112">
        <f>'Budget Worksheet'!C133</f>
        <v>0</v>
      </c>
      <c r="C125" s="150">
        <f>'Budget Worksheet'!D133</f>
        <v>0</v>
      </c>
      <c r="D125" s="150">
        <f>'Budget Worksheet'!E133</f>
        <v>0</v>
      </c>
      <c r="E125" s="150">
        <f>'Budget Worksheet'!F133</f>
        <v>0</v>
      </c>
      <c r="F125" s="150">
        <f>'Budget Worksheet'!G133</f>
        <v>0</v>
      </c>
      <c r="G125" s="150">
        <f>'Budget Worksheet'!H133</f>
        <v>0</v>
      </c>
      <c r="H125" s="150">
        <f>'Budget Worksheet'!I133</f>
        <v>0</v>
      </c>
      <c r="I125" s="150">
        <f>'Budget Worksheet'!J133</f>
        <v>0</v>
      </c>
      <c r="J125" s="150">
        <f>'Budget Worksheet'!K133</f>
        <v>0</v>
      </c>
      <c r="K125" s="151">
        <f>'Budget Worksheet'!L133</f>
        <v>0</v>
      </c>
    </row>
    <row r="126" spans="1:11" s="146" customFormat="1" x14ac:dyDescent="0.3">
      <c r="A126" s="160" t="str">
        <f>IF('Budget Worksheet'!A134=0," ",'Budget Worksheet'!A134)</f>
        <v xml:space="preserve"> </v>
      </c>
      <c r="B126" s="112">
        <f>'Budget Worksheet'!C134</f>
        <v>0</v>
      </c>
      <c r="C126" s="150">
        <f>'Budget Worksheet'!D134</f>
        <v>0</v>
      </c>
      <c r="D126" s="150">
        <f>'Budget Worksheet'!E134</f>
        <v>0</v>
      </c>
      <c r="E126" s="150">
        <f>'Budget Worksheet'!F134</f>
        <v>0</v>
      </c>
      <c r="F126" s="150">
        <f>'Budget Worksheet'!G134</f>
        <v>0</v>
      </c>
      <c r="G126" s="150">
        <f>'Budget Worksheet'!H134</f>
        <v>0</v>
      </c>
      <c r="H126" s="150">
        <f>'Budget Worksheet'!I134</f>
        <v>0</v>
      </c>
      <c r="I126" s="150">
        <f>'Budget Worksheet'!J134</f>
        <v>0</v>
      </c>
      <c r="J126" s="150">
        <f>'Budget Worksheet'!K134</f>
        <v>0</v>
      </c>
      <c r="K126" s="151">
        <f>'Budget Worksheet'!L134</f>
        <v>0</v>
      </c>
    </row>
    <row r="127" spans="1:11" s="146" customFormat="1" x14ac:dyDescent="0.3">
      <c r="A127" s="160" t="str">
        <f>IF('Budget Worksheet'!A135=0," ",'Budget Worksheet'!A135)</f>
        <v xml:space="preserve"> </v>
      </c>
      <c r="B127" s="112">
        <f>'Budget Worksheet'!C135</f>
        <v>0</v>
      </c>
      <c r="C127" s="150">
        <f>'Budget Worksheet'!D135</f>
        <v>0</v>
      </c>
      <c r="D127" s="150">
        <f>'Budget Worksheet'!E135</f>
        <v>0</v>
      </c>
      <c r="E127" s="150">
        <f>'Budget Worksheet'!F135</f>
        <v>0</v>
      </c>
      <c r="F127" s="150">
        <f>'Budget Worksheet'!G135</f>
        <v>0</v>
      </c>
      <c r="G127" s="150">
        <f>'Budget Worksheet'!H135</f>
        <v>0</v>
      </c>
      <c r="H127" s="150">
        <f>'Budget Worksheet'!I135</f>
        <v>0</v>
      </c>
      <c r="I127" s="150">
        <f>'Budget Worksheet'!J135</f>
        <v>0</v>
      </c>
      <c r="J127" s="150">
        <f>'Budget Worksheet'!K135</f>
        <v>0</v>
      </c>
      <c r="K127" s="151">
        <f>'Budget Worksheet'!L135</f>
        <v>0</v>
      </c>
    </row>
    <row r="128" spans="1:11" s="146" customFormat="1" x14ac:dyDescent="0.3">
      <c r="A128" s="160" t="str">
        <f>IF('Budget Worksheet'!A136=0," ",'Budget Worksheet'!A136)</f>
        <v xml:space="preserve"> </v>
      </c>
      <c r="B128" s="112">
        <f>'Budget Worksheet'!C136</f>
        <v>0</v>
      </c>
      <c r="C128" s="150">
        <f>'Budget Worksheet'!D136</f>
        <v>0</v>
      </c>
      <c r="D128" s="150">
        <f>'Budget Worksheet'!E136</f>
        <v>0</v>
      </c>
      <c r="E128" s="150">
        <f>'Budget Worksheet'!F136</f>
        <v>0</v>
      </c>
      <c r="F128" s="150">
        <f>'Budget Worksheet'!G136</f>
        <v>0</v>
      </c>
      <c r="G128" s="150">
        <f>'Budget Worksheet'!H136</f>
        <v>0</v>
      </c>
      <c r="H128" s="150">
        <f>'Budget Worksheet'!I136</f>
        <v>0</v>
      </c>
      <c r="I128" s="150">
        <f>'Budget Worksheet'!J136</f>
        <v>0</v>
      </c>
      <c r="J128" s="150">
        <f>'Budget Worksheet'!K136</f>
        <v>0</v>
      </c>
      <c r="K128" s="151">
        <f>'Budget Worksheet'!L136</f>
        <v>0</v>
      </c>
    </row>
    <row r="129" spans="1:11" s="146" customFormat="1" x14ac:dyDescent="0.3">
      <c r="A129" s="160" t="str">
        <f>IF('Budget Worksheet'!A137=0," ",'Budget Worksheet'!A137)</f>
        <v xml:space="preserve"> </v>
      </c>
      <c r="B129" s="112">
        <f>'Budget Worksheet'!C137</f>
        <v>0</v>
      </c>
      <c r="C129" s="150">
        <f>'Budget Worksheet'!D137</f>
        <v>0</v>
      </c>
      <c r="D129" s="150">
        <f>'Budget Worksheet'!E137</f>
        <v>0</v>
      </c>
      <c r="E129" s="150">
        <f>'Budget Worksheet'!F137</f>
        <v>0</v>
      </c>
      <c r="F129" s="150">
        <f>'Budget Worksheet'!G137</f>
        <v>0</v>
      </c>
      <c r="G129" s="150">
        <f>'Budget Worksheet'!H137</f>
        <v>0</v>
      </c>
      <c r="H129" s="150">
        <f>'Budget Worksheet'!I137</f>
        <v>0</v>
      </c>
      <c r="I129" s="150">
        <f>'Budget Worksheet'!J137</f>
        <v>0</v>
      </c>
      <c r="J129" s="150">
        <f>'Budget Worksheet'!K137</f>
        <v>0</v>
      </c>
      <c r="K129" s="151">
        <f>'Budget Worksheet'!L137</f>
        <v>0</v>
      </c>
    </row>
    <row r="130" spans="1:11" s="146" customFormat="1" x14ac:dyDescent="0.3">
      <c r="A130" s="160" t="str">
        <f>IF('Budget Worksheet'!A138=0," ",'Budget Worksheet'!A138)</f>
        <v xml:space="preserve"> </v>
      </c>
      <c r="B130" s="112">
        <f>'Budget Worksheet'!C138</f>
        <v>0</v>
      </c>
      <c r="C130" s="150">
        <f>'Budget Worksheet'!D138</f>
        <v>0</v>
      </c>
      <c r="D130" s="150">
        <f>'Budget Worksheet'!E138</f>
        <v>0</v>
      </c>
      <c r="E130" s="150">
        <f>'Budget Worksheet'!F138</f>
        <v>0</v>
      </c>
      <c r="F130" s="150">
        <f>'Budget Worksheet'!G138</f>
        <v>0</v>
      </c>
      <c r="G130" s="150">
        <f>'Budget Worksheet'!H138</f>
        <v>0</v>
      </c>
      <c r="H130" s="150">
        <f>'Budget Worksheet'!I138</f>
        <v>0</v>
      </c>
      <c r="I130" s="150">
        <f>'Budget Worksheet'!J138</f>
        <v>0</v>
      </c>
      <c r="J130" s="150">
        <f>'Budget Worksheet'!K138</f>
        <v>0</v>
      </c>
      <c r="K130" s="151">
        <f>'Budget Worksheet'!L138</f>
        <v>0</v>
      </c>
    </row>
    <row r="131" spans="1:11" s="146" customFormat="1" x14ac:dyDescent="0.3">
      <c r="A131" s="160" t="str">
        <f>IF('Budget Worksheet'!A139=0," ",'Budget Worksheet'!A139)</f>
        <v xml:space="preserve"> </v>
      </c>
      <c r="B131" s="112">
        <f>'Budget Worksheet'!C139</f>
        <v>0</v>
      </c>
      <c r="C131" s="150">
        <f>'Budget Worksheet'!D139</f>
        <v>0</v>
      </c>
      <c r="D131" s="150">
        <f>'Budget Worksheet'!E139</f>
        <v>0</v>
      </c>
      <c r="E131" s="150">
        <f>'Budget Worksheet'!F139</f>
        <v>0</v>
      </c>
      <c r="F131" s="150">
        <f>'Budget Worksheet'!G139</f>
        <v>0</v>
      </c>
      <c r="G131" s="150">
        <f>'Budget Worksheet'!H139</f>
        <v>0</v>
      </c>
      <c r="H131" s="150">
        <f>'Budget Worksheet'!I139</f>
        <v>0</v>
      </c>
      <c r="I131" s="150">
        <f>'Budget Worksheet'!J139</f>
        <v>0</v>
      </c>
      <c r="J131" s="150">
        <f>'Budget Worksheet'!K139</f>
        <v>0</v>
      </c>
      <c r="K131" s="151">
        <f>'Budget Worksheet'!L139</f>
        <v>0</v>
      </c>
    </row>
    <row r="132" spans="1:11" s="146" customFormat="1" x14ac:dyDescent="0.3">
      <c r="A132" s="160" t="str">
        <f>IF('Budget Worksheet'!A140=0," ",'Budget Worksheet'!A140)</f>
        <v xml:space="preserve"> </v>
      </c>
      <c r="B132" s="112">
        <f>'Budget Worksheet'!C140</f>
        <v>0</v>
      </c>
      <c r="C132" s="150">
        <f>'Budget Worksheet'!D140</f>
        <v>0</v>
      </c>
      <c r="D132" s="150">
        <f>'Budget Worksheet'!E140</f>
        <v>0</v>
      </c>
      <c r="E132" s="150">
        <f>'Budget Worksheet'!F140</f>
        <v>0</v>
      </c>
      <c r="F132" s="150">
        <f>'Budget Worksheet'!G140</f>
        <v>0</v>
      </c>
      <c r="G132" s="150">
        <f>'Budget Worksheet'!H140</f>
        <v>0</v>
      </c>
      <c r="H132" s="150">
        <f>'Budget Worksheet'!I140</f>
        <v>0</v>
      </c>
      <c r="I132" s="150">
        <f>'Budget Worksheet'!J140</f>
        <v>0</v>
      </c>
      <c r="J132" s="150">
        <f>'Budget Worksheet'!K140</f>
        <v>0</v>
      </c>
      <c r="K132" s="151">
        <f>'Budget Worksheet'!L140</f>
        <v>0</v>
      </c>
    </row>
    <row r="133" spans="1:11" s="146" customFormat="1" x14ac:dyDescent="0.3">
      <c r="A133" s="160" t="str">
        <f>IF('Budget Worksheet'!A141=0," ",'Budget Worksheet'!A141)</f>
        <v xml:space="preserve"> </v>
      </c>
      <c r="B133" s="112">
        <f>'Budget Worksheet'!C141</f>
        <v>0</v>
      </c>
      <c r="C133" s="150">
        <f>'Budget Worksheet'!D141</f>
        <v>0</v>
      </c>
      <c r="D133" s="150">
        <f>'Budget Worksheet'!E141</f>
        <v>0</v>
      </c>
      <c r="E133" s="150">
        <f>'Budget Worksheet'!F141</f>
        <v>0</v>
      </c>
      <c r="F133" s="150">
        <f>'Budget Worksheet'!G141</f>
        <v>0</v>
      </c>
      <c r="G133" s="150">
        <f>'Budget Worksheet'!H141</f>
        <v>0</v>
      </c>
      <c r="H133" s="150">
        <f>'Budget Worksheet'!I141</f>
        <v>0</v>
      </c>
      <c r="I133" s="150">
        <f>'Budget Worksheet'!J141</f>
        <v>0</v>
      </c>
      <c r="J133" s="150">
        <f>'Budget Worksheet'!K141</f>
        <v>0</v>
      </c>
      <c r="K133" s="151">
        <f>'Budget Worksheet'!L141</f>
        <v>0</v>
      </c>
    </row>
    <row r="134" spans="1:11" s="146" customFormat="1" x14ac:dyDescent="0.3">
      <c r="A134" s="160" t="str">
        <f>IF('Budget Worksheet'!A142=0," ",'Budget Worksheet'!A142)</f>
        <v xml:space="preserve"> </v>
      </c>
      <c r="B134" s="112">
        <f>'Budget Worksheet'!C142</f>
        <v>0</v>
      </c>
      <c r="C134" s="150">
        <f>'Budget Worksheet'!D142</f>
        <v>0</v>
      </c>
      <c r="D134" s="150">
        <f>'Budget Worksheet'!E142</f>
        <v>0</v>
      </c>
      <c r="E134" s="150">
        <f>'Budget Worksheet'!F142</f>
        <v>0</v>
      </c>
      <c r="F134" s="150">
        <f>'Budget Worksheet'!G142</f>
        <v>0</v>
      </c>
      <c r="G134" s="150">
        <f>'Budget Worksheet'!H142</f>
        <v>0</v>
      </c>
      <c r="H134" s="150">
        <f>'Budget Worksheet'!I142</f>
        <v>0</v>
      </c>
      <c r="I134" s="150">
        <f>'Budget Worksheet'!J142</f>
        <v>0</v>
      </c>
      <c r="J134" s="150">
        <f>'Budget Worksheet'!K142</f>
        <v>0</v>
      </c>
      <c r="K134" s="151">
        <f>'Budget Worksheet'!L142</f>
        <v>0</v>
      </c>
    </row>
    <row r="135" spans="1:11" s="146" customFormat="1" x14ac:dyDescent="0.3">
      <c r="A135" s="160" t="str">
        <f>IF('Budget Worksheet'!A143=0," ",'Budget Worksheet'!A143)</f>
        <v xml:space="preserve"> </v>
      </c>
      <c r="B135" s="112">
        <f>'Budget Worksheet'!C143</f>
        <v>0</v>
      </c>
      <c r="C135" s="150">
        <f>'Budget Worksheet'!D143</f>
        <v>0</v>
      </c>
      <c r="D135" s="150">
        <f>'Budget Worksheet'!E143</f>
        <v>0</v>
      </c>
      <c r="E135" s="150">
        <f>'Budget Worksheet'!F143</f>
        <v>0</v>
      </c>
      <c r="F135" s="150">
        <f>'Budget Worksheet'!G143</f>
        <v>0</v>
      </c>
      <c r="G135" s="150">
        <f>'Budget Worksheet'!H143</f>
        <v>0</v>
      </c>
      <c r="H135" s="150">
        <f>'Budget Worksheet'!I143</f>
        <v>0</v>
      </c>
      <c r="I135" s="150">
        <f>'Budget Worksheet'!J143</f>
        <v>0</v>
      </c>
      <c r="J135" s="150">
        <f>'Budget Worksheet'!K143</f>
        <v>0</v>
      </c>
      <c r="K135" s="151">
        <f>'Budget Worksheet'!L143</f>
        <v>0</v>
      </c>
    </row>
    <row r="136" spans="1:11" s="146" customFormat="1" x14ac:dyDescent="0.3">
      <c r="A136" s="160" t="str">
        <f>IF('Budget Worksheet'!A144=0," ",'Budget Worksheet'!A144)</f>
        <v xml:space="preserve"> </v>
      </c>
      <c r="B136" s="112">
        <f>'Budget Worksheet'!C144</f>
        <v>0</v>
      </c>
      <c r="C136" s="150">
        <f>'Budget Worksheet'!D144</f>
        <v>0</v>
      </c>
      <c r="D136" s="150">
        <f>'Budget Worksheet'!E144</f>
        <v>0</v>
      </c>
      <c r="E136" s="150">
        <f>'Budget Worksheet'!F144</f>
        <v>0</v>
      </c>
      <c r="F136" s="150">
        <f>'Budget Worksheet'!G144</f>
        <v>0</v>
      </c>
      <c r="G136" s="150">
        <f>'Budget Worksheet'!H144</f>
        <v>0</v>
      </c>
      <c r="H136" s="150">
        <f>'Budget Worksheet'!I144</f>
        <v>0</v>
      </c>
      <c r="I136" s="150">
        <f>'Budget Worksheet'!J144</f>
        <v>0</v>
      </c>
      <c r="J136" s="150">
        <f>'Budget Worksheet'!K144</f>
        <v>0</v>
      </c>
      <c r="K136" s="151">
        <f>'Budget Worksheet'!L144</f>
        <v>0</v>
      </c>
    </row>
    <row r="137" spans="1:11" s="146" customFormat="1" x14ac:dyDescent="0.3">
      <c r="A137" s="160" t="str">
        <f>IF('Budget Worksheet'!A145=0," ",'Budget Worksheet'!A145)</f>
        <v xml:space="preserve"> </v>
      </c>
      <c r="B137" s="112">
        <f>'Budget Worksheet'!C145</f>
        <v>0</v>
      </c>
      <c r="C137" s="150">
        <f>'Budget Worksheet'!D145</f>
        <v>0</v>
      </c>
      <c r="D137" s="150">
        <f>'Budget Worksheet'!E145</f>
        <v>0</v>
      </c>
      <c r="E137" s="150">
        <f>'Budget Worksheet'!F145</f>
        <v>0</v>
      </c>
      <c r="F137" s="150">
        <f>'Budget Worksheet'!G145</f>
        <v>0</v>
      </c>
      <c r="G137" s="150">
        <f>'Budget Worksheet'!H145</f>
        <v>0</v>
      </c>
      <c r="H137" s="150">
        <f>'Budget Worksheet'!I145</f>
        <v>0</v>
      </c>
      <c r="I137" s="150">
        <f>'Budget Worksheet'!J145</f>
        <v>0</v>
      </c>
      <c r="J137" s="150">
        <f>'Budget Worksheet'!K145</f>
        <v>0</v>
      </c>
      <c r="K137" s="151">
        <f>'Budget Worksheet'!L145</f>
        <v>0</v>
      </c>
    </row>
    <row r="138" spans="1:11" s="146" customFormat="1" x14ac:dyDescent="0.3">
      <c r="A138" s="160" t="str">
        <f>IF('Budget Worksheet'!A146=0," ",'Budget Worksheet'!A146)</f>
        <v xml:space="preserve"> </v>
      </c>
      <c r="B138" s="112">
        <f>'Budget Worksheet'!C146</f>
        <v>0</v>
      </c>
      <c r="C138" s="150">
        <f>'Budget Worksheet'!D146</f>
        <v>0</v>
      </c>
      <c r="D138" s="150">
        <f>'Budget Worksheet'!E146</f>
        <v>0</v>
      </c>
      <c r="E138" s="150">
        <f>'Budget Worksheet'!F146</f>
        <v>0</v>
      </c>
      <c r="F138" s="150">
        <f>'Budget Worksheet'!G146</f>
        <v>0</v>
      </c>
      <c r="G138" s="150">
        <f>'Budget Worksheet'!H146</f>
        <v>0</v>
      </c>
      <c r="H138" s="150">
        <f>'Budget Worksheet'!I146</f>
        <v>0</v>
      </c>
      <c r="I138" s="150">
        <f>'Budget Worksheet'!J146</f>
        <v>0</v>
      </c>
      <c r="J138" s="150">
        <f>'Budget Worksheet'!K146</f>
        <v>0</v>
      </c>
      <c r="K138" s="151">
        <f>'Budget Worksheet'!L146</f>
        <v>0</v>
      </c>
    </row>
    <row r="139" spans="1:11" s="146" customFormat="1" x14ac:dyDescent="0.3">
      <c r="A139" s="160" t="str">
        <f>IF('Budget Worksheet'!A147=0," ",'Budget Worksheet'!A147)</f>
        <v xml:space="preserve"> </v>
      </c>
      <c r="B139" s="112">
        <f>'Budget Worksheet'!C147</f>
        <v>0</v>
      </c>
      <c r="C139" s="150">
        <f>'Budget Worksheet'!D147</f>
        <v>0</v>
      </c>
      <c r="D139" s="150">
        <f>'Budget Worksheet'!E147</f>
        <v>0</v>
      </c>
      <c r="E139" s="150">
        <f>'Budget Worksheet'!F147</f>
        <v>0</v>
      </c>
      <c r="F139" s="150">
        <f>'Budget Worksheet'!G147</f>
        <v>0</v>
      </c>
      <c r="G139" s="150">
        <f>'Budget Worksheet'!H147</f>
        <v>0</v>
      </c>
      <c r="H139" s="150">
        <f>'Budget Worksheet'!I147</f>
        <v>0</v>
      </c>
      <c r="I139" s="150">
        <f>'Budget Worksheet'!J147</f>
        <v>0</v>
      </c>
      <c r="J139" s="150">
        <f>'Budget Worksheet'!K147</f>
        <v>0</v>
      </c>
      <c r="K139" s="151">
        <f>'Budget Worksheet'!L147</f>
        <v>0</v>
      </c>
    </row>
    <row r="140" spans="1:11" s="146" customFormat="1" x14ac:dyDescent="0.3">
      <c r="A140" s="160" t="str">
        <f>IF('Budget Worksheet'!A148=0," ",'Budget Worksheet'!A148)</f>
        <v xml:space="preserve"> </v>
      </c>
      <c r="B140" s="112">
        <f>'Budget Worksheet'!C148</f>
        <v>0</v>
      </c>
      <c r="C140" s="150">
        <f>'Budget Worksheet'!D148</f>
        <v>0</v>
      </c>
      <c r="D140" s="150">
        <f>'Budget Worksheet'!E148</f>
        <v>0</v>
      </c>
      <c r="E140" s="150">
        <f>'Budget Worksheet'!F148</f>
        <v>0</v>
      </c>
      <c r="F140" s="150">
        <f>'Budget Worksheet'!G148</f>
        <v>0</v>
      </c>
      <c r="G140" s="150">
        <f>'Budget Worksheet'!H148</f>
        <v>0</v>
      </c>
      <c r="H140" s="150">
        <f>'Budget Worksheet'!I148</f>
        <v>0</v>
      </c>
      <c r="I140" s="150">
        <f>'Budget Worksheet'!J148</f>
        <v>0</v>
      </c>
      <c r="J140" s="150">
        <f>'Budget Worksheet'!K148</f>
        <v>0</v>
      </c>
      <c r="K140" s="151">
        <f>'Budget Worksheet'!L148</f>
        <v>0</v>
      </c>
    </row>
    <row r="141" spans="1:11" s="146" customFormat="1" x14ac:dyDescent="0.3">
      <c r="A141" s="160" t="str">
        <f>IF('Budget Worksheet'!A149=0," ",'Budget Worksheet'!A149)</f>
        <v xml:space="preserve"> </v>
      </c>
      <c r="B141" s="112">
        <f>'Budget Worksheet'!C149</f>
        <v>0</v>
      </c>
      <c r="C141" s="150">
        <f>'Budget Worksheet'!D149</f>
        <v>0</v>
      </c>
      <c r="D141" s="150">
        <f>'Budget Worksheet'!E149</f>
        <v>0</v>
      </c>
      <c r="E141" s="150">
        <f>'Budget Worksheet'!F149</f>
        <v>0</v>
      </c>
      <c r="F141" s="150">
        <f>'Budget Worksheet'!G149</f>
        <v>0</v>
      </c>
      <c r="G141" s="150">
        <f>'Budget Worksheet'!H149</f>
        <v>0</v>
      </c>
      <c r="H141" s="150">
        <f>'Budget Worksheet'!I149</f>
        <v>0</v>
      </c>
      <c r="I141" s="150">
        <f>'Budget Worksheet'!J149</f>
        <v>0</v>
      </c>
      <c r="J141" s="150">
        <f>'Budget Worksheet'!K149</f>
        <v>0</v>
      </c>
      <c r="K141" s="151">
        <f>'Budget Worksheet'!L149</f>
        <v>0</v>
      </c>
    </row>
    <row r="142" spans="1:11" s="146" customFormat="1" x14ac:dyDescent="0.3">
      <c r="A142" s="160" t="str">
        <f>IF('Budget Worksheet'!A150=0," ",'Budget Worksheet'!A150)</f>
        <v xml:space="preserve"> </v>
      </c>
      <c r="B142" s="112">
        <f>'Budget Worksheet'!C150</f>
        <v>0</v>
      </c>
      <c r="C142" s="150">
        <f>'Budget Worksheet'!D150</f>
        <v>0</v>
      </c>
      <c r="D142" s="150">
        <f>'Budget Worksheet'!E150</f>
        <v>0</v>
      </c>
      <c r="E142" s="150">
        <f>'Budget Worksheet'!F150</f>
        <v>0</v>
      </c>
      <c r="F142" s="150">
        <f>'Budget Worksheet'!G150</f>
        <v>0</v>
      </c>
      <c r="G142" s="150">
        <f>'Budget Worksheet'!H150</f>
        <v>0</v>
      </c>
      <c r="H142" s="150">
        <f>'Budget Worksheet'!I150</f>
        <v>0</v>
      </c>
      <c r="I142" s="150">
        <f>'Budget Worksheet'!J150</f>
        <v>0</v>
      </c>
      <c r="J142" s="150">
        <f>'Budget Worksheet'!K150</f>
        <v>0</v>
      </c>
      <c r="K142" s="151">
        <f>'Budget Worksheet'!L150</f>
        <v>0</v>
      </c>
    </row>
    <row r="143" spans="1:11" s="146" customFormat="1" x14ac:dyDescent="0.3">
      <c r="A143" s="160" t="str">
        <f>IF('Budget Worksheet'!A151=0," ",'Budget Worksheet'!A151)</f>
        <v xml:space="preserve"> </v>
      </c>
      <c r="B143" s="112">
        <f>'Budget Worksheet'!C151</f>
        <v>0</v>
      </c>
      <c r="C143" s="150">
        <f>'Budget Worksheet'!D151</f>
        <v>0</v>
      </c>
      <c r="D143" s="150">
        <f>'Budget Worksheet'!E151</f>
        <v>0</v>
      </c>
      <c r="E143" s="150">
        <f>'Budget Worksheet'!F151</f>
        <v>0</v>
      </c>
      <c r="F143" s="150">
        <f>'Budget Worksheet'!G151</f>
        <v>0</v>
      </c>
      <c r="G143" s="150">
        <f>'Budget Worksheet'!H151</f>
        <v>0</v>
      </c>
      <c r="H143" s="150">
        <f>'Budget Worksheet'!I151</f>
        <v>0</v>
      </c>
      <c r="I143" s="150">
        <f>'Budget Worksheet'!J151</f>
        <v>0</v>
      </c>
      <c r="J143" s="150">
        <f>'Budget Worksheet'!K151</f>
        <v>0</v>
      </c>
      <c r="K143" s="151">
        <f>'Budget Worksheet'!L151</f>
        <v>0</v>
      </c>
    </row>
    <row r="144" spans="1:11" s="146" customFormat="1" x14ac:dyDescent="0.3">
      <c r="A144" s="160" t="str">
        <f>IF('Budget Worksheet'!A152=0," ",'Budget Worksheet'!A152)</f>
        <v xml:space="preserve"> </v>
      </c>
      <c r="B144" s="112">
        <f>'Budget Worksheet'!C152</f>
        <v>0</v>
      </c>
      <c r="C144" s="150">
        <f>'Budget Worksheet'!D152</f>
        <v>0</v>
      </c>
      <c r="D144" s="150">
        <f>'Budget Worksheet'!E152</f>
        <v>0</v>
      </c>
      <c r="E144" s="150">
        <f>'Budget Worksheet'!F152</f>
        <v>0</v>
      </c>
      <c r="F144" s="150">
        <f>'Budget Worksheet'!G152</f>
        <v>0</v>
      </c>
      <c r="G144" s="150">
        <f>'Budget Worksheet'!H152</f>
        <v>0</v>
      </c>
      <c r="H144" s="150">
        <f>'Budget Worksheet'!I152</f>
        <v>0</v>
      </c>
      <c r="I144" s="150">
        <f>'Budget Worksheet'!J152</f>
        <v>0</v>
      </c>
      <c r="J144" s="150">
        <f>'Budget Worksheet'!K152</f>
        <v>0</v>
      </c>
      <c r="K144" s="151">
        <f>'Budget Worksheet'!L152</f>
        <v>0</v>
      </c>
    </row>
    <row r="145" spans="1:11" s="146" customFormat="1" x14ac:dyDescent="0.3">
      <c r="A145" s="160" t="str">
        <f>IF('Budget Worksheet'!A153=0," ",'Budget Worksheet'!A153)</f>
        <v xml:space="preserve"> </v>
      </c>
      <c r="B145" s="112">
        <f>'Budget Worksheet'!C153</f>
        <v>0</v>
      </c>
      <c r="C145" s="150">
        <f>'Budget Worksheet'!D153</f>
        <v>0</v>
      </c>
      <c r="D145" s="150">
        <f>'Budget Worksheet'!E153</f>
        <v>0</v>
      </c>
      <c r="E145" s="150">
        <f>'Budget Worksheet'!F153</f>
        <v>0</v>
      </c>
      <c r="F145" s="150">
        <f>'Budget Worksheet'!G153</f>
        <v>0</v>
      </c>
      <c r="G145" s="150">
        <f>'Budget Worksheet'!H153</f>
        <v>0</v>
      </c>
      <c r="H145" s="150">
        <f>'Budget Worksheet'!I153</f>
        <v>0</v>
      </c>
      <c r="I145" s="150">
        <f>'Budget Worksheet'!J153</f>
        <v>0</v>
      </c>
      <c r="J145" s="150">
        <f>'Budget Worksheet'!K153</f>
        <v>0</v>
      </c>
      <c r="K145" s="151">
        <f>'Budget Worksheet'!L153</f>
        <v>0</v>
      </c>
    </row>
    <row r="146" spans="1:11" s="146" customFormat="1" hidden="1" x14ac:dyDescent="0.3">
      <c r="A146" s="160" t="str">
        <f>IF('Budget Worksheet'!A154=0," ",'Budget Worksheet'!A154)</f>
        <v xml:space="preserve"> </v>
      </c>
      <c r="B146" s="112">
        <f>'Budget Worksheet'!C154</f>
        <v>0</v>
      </c>
      <c r="C146" s="150">
        <f>'Budget Worksheet'!D154</f>
        <v>0</v>
      </c>
      <c r="D146" s="150">
        <f>'Budget Worksheet'!E154</f>
        <v>0</v>
      </c>
      <c r="E146" s="150">
        <f>'Budget Worksheet'!F154</f>
        <v>0</v>
      </c>
      <c r="F146" s="150">
        <f>'Budget Worksheet'!G154</f>
        <v>0</v>
      </c>
      <c r="G146" s="150">
        <f>'Budget Worksheet'!H154</f>
        <v>0</v>
      </c>
      <c r="H146" s="150">
        <f>'Budget Worksheet'!I154</f>
        <v>0</v>
      </c>
      <c r="I146" s="150">
        <f>'Budget Worksheet'!J154</f>
        <v>0</v>
      </c>
      <c r="J146" s="150">
        <f>'Budget Worksheet'!K154</f>
        <v>0</v>
      </c>
      <c r="K146" s="151">
        <f>'Budget Worksheet'!L154</f>
        <v>0</v>
      </c>
    </row>
    <row r="147" spans="1:11" s="146" customFormat="1" x14ac:dyDescent="0.3">
      <c r="A147" s="322" t="s">
        <v>140</v>
      </c>
      <c r="B147" s="323">
        <f>SUM(B105:B146)</f>
        <v>0</v>
      </c>
      <c r="C147" s="324">
        <f>SUM(C105:C146)</f>
        <v>0</v>
      </c>
      <c r="D147" s="324">
        <f t="shared" ref="D147:K147" si="4">SUM(D105:D146)</f>
        <v>0</v>
      </c>
      <c r="E147" s="324">
        <f t="shared" si="4"/>
        <v>0</v>
      </c>
      <c r="F147" s="324">
        <f t="shared" si="4"/>
        <v>0</v>
      </c>
      <c r="G147" s="324">
        <f t="shared" si="4"/>
        <v>0</v>
      </c>
      <c r="H147" s="324">
        <f t="shared" si="4"/>
        <v>0</v>
      </c>
      <c r="I147" s="324">
        <f t="shared" si="4"/>
        <v>0</v>
      </c>
      <c r="J147" s="324">
        <f t="shared" si="4"/>
        <v>0</v>
      </c>
      <c r="K147" s="325">
        <f t="shared" si="4"/>
        <v>0</v>
      </c>
    </row>
    <row r="148" spans="1:11" s="146" customFormat="1" x14ac:dyDescent="0.3">
      <c r="A148" s="102"/>
      <c r="B148" s="103"/>
      <c r="C148" s="113"/>
      <c r="D148" s="113"/>
      <c r="E148" s="113"/>
      <c r="F148" s="113"/>
      <c r="G148" s="113"/>
      <c r="H148" s="113"/>
      <c r="I148" s="113"/>
      <c r="J148" s="113"/>
      <c r="K148" s="161"/>
    </row>
    <row r="149" spans="1:11" s="146" customFormat="1" x14ac:dyDescent="0.3">
      <c r="A149" s="274" t="s">
        <v>57</v>
      </c>
      <c r="B149" s="275"/>
      <c r="C149" s="276"/>
      <c r="D149" s="276"/>
      <c r="E149" s="276"/>
      <c r="F149" s="276"/>
      <c r="G149" s="276"/>
      <c r="H149" s="276"/>
      <c r="I149" s="276"/>
      <c r="J149" s="279"/>
      <c r="K149" s="288"/>
    </row>
    <row r="150" spans="1:11" s="146" customFormat="1" x14ac:dyDescent="0.3">
      <c r="A150" s="148" t="str">
        <f>IF('Budget Worksheet'!A158=0," ",'Budget Worksheet'!A158)</f>
        <v xml:space="preserve"> </v>
      </c>
      <c r="B150" s="162">
        <f>'Budget Worksheet'!C158</f>
        <v>0</v>
      </c>
      <c r="C150" s="163">
        <f>IFERROR('Budget Worksheet'!$C158*'Budget Worksheet'!D$106,0)</f>
        <v>0</v>
      </c>
      <c r="D150" s="163">
        <f>IFERROR('Budget Worksheet'!$C158*'Budget Worksheet'!E$106,0)</f>
        <v>0</v>
      </c>
      <c r="E150" s="163">
        <f>IFERROR('Budget Worksheet'!$C158*'Budget Worksheet'!F$106,0)</f>
        <v>0</v>
      </c>
      <c r="F150" s="163">
        <f>IFERROR('Budget Worksheet'!$C158*'Budget Worksheet'!G$106,0)</f>
        <v>0</v>
      </c>
      <c r="G150" s="163">
        <f>IFERROR('Budget Worksheet'!$C158*'Budget Worksheet'!H$106,0)</f>
        <v>0</v>
      </c>
      <c r="H150" s="163">
        <f>IFERROR('Budget Worksheet'!$C158*'Budget Worksheet'!I$106,0)</f>
        <v>0</v>
      </c>
      <c r="I150" s="163">
        <f>IFERROR('Budget Worksheet'!$C158*'Budget Worksheet'!J$106,0)</f>
        <v>0</v>
      </c>
      <c r="J150" s="163">
        <f>IFERROR('Budget Worksheet'!$C158*'Budget Worksheet'!K$106,0)</f>
        <v>0</v>
      </c>
      <c r="K150" s="164">
        <f>IFERROR('Budget Worksheet'!$C158*'Budget Worksheet'!L$106,0)</f>
        <v>0</v>
      </c>
    </row>
    <row r="151" spans="1:11" s="146" customFormat="1" x14ac:dyDescent="0.3">
      <c r="A151" s="148" t="str">
        <f>IF('Budget Worksheet'!A159=0," ",'Budget Worksheet'!A159)</f>
        <v xml:space="preserve"> </v>
      </c>
      <c r="B151" s="162">
        <f>'Budget Worksheet'!C159</f>
        <v>0</v>
      </c>
      <c r="C151" s="163">
        <f>IFERROR('Budget Worksheet'!$C159*'Budget Worksheet'!D$106,0)</f>
        <v>0</v>
      </c>
      <c r="D151" s="163">
        <f>IFERROR('Budget Worksheet'!$C159*'Budget Worksheet'!E$106,0)</f>
        <v>0</v>
      </c>
      <c r="E151" s="163">
        <f>IFERROR('Budget Worksheet'!$C159*'Budget Worksheet'!F$106,0)</f>
        <v>0</v>
      </c>
      <c r="F151" s="163">
        <f>IFERROR('Budget Worksheet'!$C159*'Budget Worksheet'!G$106,0)</f>
        <v>0</v>
      </c>
      <c r="G151" s="163">
        <f>IFERROR('Budget Worksheet'!$C159*'Budget Worksheet'!H$106,0)</f>
        <v>0</v>
      </c>
      <c r="H151" s="163">
        <f>IFERROR('Budget Worksheet'!$C159*'Budget Worksheet'!I$106,0)</f>
        <v>0</v>
      </c>
      <c r="I151" s="163">
        <f>IFERROR('Budget Worksheet'!$C159*'Budget Worksheet'!J$106,0)</f>
        <v>0</v>
      </c>
      <c r="J151" s="163">
        <f>IFERROR('Budget Worksheet'!$C159*'Budget Worksheet'!K$106,0)</f>
        <v>0</v>
      </c>
      <c r="K151" s="164">
        <f>IFERROR('Budget Worksheet'!$C159*'Budget Worksheet'!L$106,0)</f>
        <v>0</v>
      </c>
    </row>
    <row r="152" spans="1:11" s="146" customFormat="1" x14ac:dyDescent="0.3">
      <c r="A152" s="148" t="str">
        <f>IF('Budget Worksheet'!A160=0," ",'Budget Worksheet'!A160)</f>
        <v xml:space="preserve"> </v>
      </c>
      <c r="B152" s="162">
        <f>'Budget Worksheet'!C160</f>
        <v>0</v>
      </c>
      <c r="C152" s="163">
        <f>IFERROR('Budget Worksheet'!$C160*'Budget Worksheet'!D$106,0)</f>
        <v>0</v>
      </c>
      <c r="D152" s="163">
        <f>IFERROR('Budget Worksheet'!$C160*'Budget Worksheet'!E$106,0)</f>
        <v>0</v>
      </c>
      <c r="E152" s="163">
        <f>IFERROR('Budget Worksheet'!$C160*'Budget Worksheet'!F$106,0)</f>
        <v>0</v>
      </c>
      <c r="F152" s="163">
        <f>IFERROR('Budget Worksheet'!$C160*'Budget Worksheet'!G$106,0)</f>
        <v>0</v>
      </c>
      <c r="G152" s="163">
        <f>IFERROR('Budget Worksheet'!$C160*'Budget Worksheet'!H$106,0)</f>
        <v>0</v>
      </c>
      <c r="H152" s="163">
        <f>IFERROR('Budget Worksheet'!$C160*'Budget Worksheet'!I$106,0)</f>
        <v>0</v>
      </c>
      <c r="I152" s="163">
        <f>IFERROR('Budget Worksheet'!$C160*'Budget Worksheet'!J$106,0)</f>
        <v>0</v>
      </c>
      <c r="J152" s="163">
        <f>IFERROR('Budget Worksheet'!$C160*'Budget Worksheet'!K$106,0)</f>
        <v>0</v>
      </c>
      <c r="K152" s="164">
        <f>IFERROR('Budget Worksheet'!$C160*'Budget Worksheet'!L$106,0)</f>
        <v>0</v>
      </c>
    </row>
    <row r="153" spans="1:11" s="146" customFormat="1" x14ac:dyDescent="0.3">
      <c r="A153" s="148" t="str">
        <f>IF('Budget Worksheet'!A161=0," ",'Budget Worksheet'!A161)</f>
        <v xml:space="preserve"> </v>
      </c>
      <c r="B153" s="162">
        <f>'Budget Worksheet'!C161</f>
        <v>0</v>
      </c>
      <c r="C153" s="163">
        <f>IFERROR('Budget Worksheet'!$C161*'Budget Worksheet'!D$106,0)</f>
        <v>0</v>
      </c>
      <c r="D153" s="163">
        <f>IFERROR('Budget Worksheet'!$C161*'Budget Worksheet'!E$106,0)</f>
        <v>0</v>
      </c>
      <c r="E153" s="163">
        <f>IFERROR('Budget Worksheet'!$C161*'Budget Worksheet'!F$106,0)</f>
        <v>0</v>
      </c>
      <c r="F153" s="163">
        <f>IFERROR('Budget Worksheet'!$C161*'Budget Worksheet'!G$106,0)</f>
        <v>0</v>
      </c>
      <c r="G153" s="163">
        <f>IFERROR('Budget Worksheet'!$C161*'Budget Worksheet'!H$106,0)</f>
        <v>0</v>
      </c>
      <c r="H153" s="163">
        <f>IFERROR('Budget Worksheet'!$C161*'Budget Worksheet'!I$106,0)</f>
        <v>0</v>
      </c>
      <c r="I153" s="163">
        <f>IFERROR('Budget Worksheet'!$C161*'Budget Worksheet'!J$106,0)</f>
        <v>0</v>
      </c>
      <c r="J153" s="163">
        <f>IFERROR('Budget Worksheet'!$C161*'Budget Worksheet'!K$106,0)</f>
        <v>0</v>
      </c>
      <c r="K153" s="164">
        <f>IFERROR('Budget Worksheet'!$C161*'Budget Worksheet'!L$106,0)</f>
        <v>0</v>
      </c>
    </row>
    <row r="154" spans="1:11" s="146" customFormat="1" x14ac:dyDescent="0.3">
      <c r="A154" s="148" t="str">
        <f>IF('Budget Worksheet'!A162=0," ",'Budget Worksheet'!A162)</f>
        <v xml:space="preserve"> </v>
      </c>
      <c r="B154" s="162">
        <f>'Budget Worksheet'!C162</f>
        <v>0</v>
      </c>
      <c r="C154" s="163">
        <f>IFERROR('Budget Worksheet'!$C162*'Budget Worksheet'!D$106,0)</f>
        <v>0</v>
      </c>
      <c r="D154" s="163">
        <f>IFERROR('Budget Worksheet'!$C162*'Budget Worksheet'!E$106,0)</f>
        <v>0</v>
      </c>
      <c r="E154" s="163">
        <f>IFERROR('Budget Worksheet'!$C162*'Budget Worksheet'!F$106,0)</f>
        <v>0</v>
      </c>
      <c r="F154" s="163">
        <f>IFERROR('Budget Worksheet'!$C162*'Budget Worksheet'!G$106,0)</f>
        <v>0</v>
      </c>
      <c r="G154" s="163">
        <f>IFERROR('Budget Worksheet'!$C162*'Budget Worksheet'!H$106,0)</f>
        <v>0</v>
      </c>
      <c r="H154" s="163">
        <f>IFERROR('Budget Worksheet'!$C162*'Budget Worksheet'!I$106,0)</f>
        <v>0</v>
      </c>
      <c r="I154" s="163">
        <f>IFERROR('Budget Worksheet'!$C162*'Budget Worksheet'!J$106,0)</f>
        <v>0</v>
      </c>
      <c r="J154" s="163">
        <f>IFERROR('Budget Worksheet'!$C162*'Budget Worksheet'!K$106,0)</f>
        <v>0</v>
      </c>
      <c r="K154" s="164">
        <f>IFERROR('Budget Worksheet'!$C162*'Budget Worksheet'!L$106,0)</f>
        <v>0</v>
      </c>
    </row>
    <row r="155" spans="1:11" s="146" customFormat="1" x14ac:dyDescent="0.3">
      <c r="A155" s="148" t="str">
        <f>IF('Budget Worksheet'!A163=0," ",'Budget Worksheet'!A163)</f>
        <v xml:space="preserve"> </v>
      </c>
      <c r="B155" s="162">
        <f>'Budget Worksheet'!C163</f>
        <v>0</v>
      </c>
      <c r="C155" s="163">
        <f>IFERROR('Budget Worksheet'!$C163*'Budget Worksheet'!D$106,0)</f>
        <v>0</v>
      </c>
      <c r="D155" s="163">
        <f>IFERROR('Budget Worksheet'!$C163*'Budget Worksheet'!E$106,0)</f>
        <v>0</v>
      </c>
      <c r="E155" s="163">
        <f>IFERROR('Budget Worksheet'!$C163*'Budget Worksheet'!F$106,0)</f>
        <v>0</v>
      </c>
      <c r="F155" s="163">
        <f>IFERROR('Budget Worksheet'!$C163*'Budget Worksheet'!G$106,0)</f>
        <v>0</v>
      </c>
      <c r="G155" s="163">
        <f>IFERROR('Budget Worksheet'!$C163*'Budget Worksheet'!H$106,0)</f>
        <v>0</v>
      </c>
      <c r="H155" s="163">
        <f>IFERROR('Budget Worksheet'!$C163*'Budget Worksheet'!I$106,0)</f>
        <v>0</v>
      </c>
      <c r="I155" s="163">
        <f>IFERROR('Budget Worksheet'!$C163*'Budget Worksheet'!J$106,0)</f>
        <v>0</v>
      </c>
      <c r="J155" s="163">
        <f>IFERROR('Budget Worksheet'!$C163*'Budget Worksheet'!K$106,0)</f>
        <v>0</v>
      </c>
      <c r="K155" s="164">
        <f>IFERROR('Budget Worksheet'!$C163*'Budget Worksheet'!L$106,0)</f>
        <v>0</v>
      </c>
    </row>
    <row r="156" spans="1:11" s="146" customFormat="1" x14ac:dyDescent="0.3">
      <c r="A156" s="148" t="str">
        <f>IF('Budget Worksheet'!A164=0," ",'Budget Worksheet'!A164)</f>
        <v xml:space="preserve"> </v>
      </c>
      <c r="B156" s="162">
        <f>'Budget Worksheet'!C164</f>
        <v>0</v>
      </c>
      <c r="C156" s="163">
        <f>IFERROR('Budget Worksheet'!$C164*'Budget Worksheet'!D$106,0)</f>
        <v>0</v>
      </c>
      <c r="D156" s="163">
        <f>IFERROR('Budget Worksheet'!$C164*'Budget Worksheet'!E$106,0)</f>
        <v>0</v>
      </c>
      <c r="E156" s="163">
        <f>IFERROR('Budget Worksheet'!$C164*'Budget Worksheet'!F$106,0)</f>
        <v>0</v>
      </c>
      <c r="F156" s="163">
        <f>IFERROR('Budget Worksheet'!$C164*'Budget Worksheet'!G$106,0)</f>
        <v>0</v>
      </c>
      <c r="G156" s="163">
        <f>IFERROR('Budget Worksheet'!$C164*'Budget Worksheet'!H$106,0)</f>
        <v>0</v>
      </c>
      <c r="H156" s="163">
        <f>IFERROR('Budget Worksheet'!$C164*'Budget Worksheet'!I$106,0)</f>
        <v>0</v>
      </c>
      <c r="I156" s="163">
        <f>IFERROR('Budget Worksheet'!$C164*'Budget Worksheet'!J$106,0)</f>
        <v>0</v>
      </c>
      <c r="J156" s="163">
        <f>IFERROR('Budget Worksheet'!$C164*'Budget Worksheet'!K$106,0)</f>
        <v>0</v>
      </c>
      <c r="K156" s="164">
        <f>IFERROR('Budget Worksheet'!$C164*'Budget Worksheet'!L$106,0)</f>
        <v>0</v>
      </c>
    </row>
    <row r="157" spans="1:11" s="146" customFormat="1" x14ac:dyDescent="0.3">
      <c r="A157" s="148" t="str">
        <f>IF('Budget Worksheet'!A165=0," ",'Budget Worksheet'!A165)</f>
        <v xml:space="preserve"> </v>
      </c>
      <c r="B157" s="162">
        <f>'Budget Worksheet'!C165</f>
        <v>0</v>
      </c>
      <c r="C157" s="163">
        <f>IFERROR('Budget Worksheet'!$C165*'Budget Worksheet'!D$106,0)</f>
        <v>0</v>
      </c>
      <c r="D157" s="163">
        <f>IFERROR('Budget Worksheet'!$C165*'Budget Worksheet'!E$106,0)</f>
        <v>0</v>
      </c>
      <c r="E157" s="163">
        <f>IFERROR('Budget Worksheet'!$C165*'Budget Worksheet'!F$106,0)</f>
        <v>0</v>
      </c>
      <c r="F157" s="163">
        <f>IFERROR('Budget Worksheet'!$C165*'Budget Worksheet'!G$106,0)</f>
        <v>0</v>
      </c>
      <c r="G157" s="163">
        <f>IFERROR('Budget Worksheet'!$C165*'Budget Worksheet'!H$106,0)</f>
        <v>0</v>
      </c>
      <c r="H157" s="163">
        <f>IFERROR('Budget Worksheet'!$C165*'Budget Worksheet'!I$106,0)</f>
        <v>0</v>
      </c>
      <c r="I157" s="163">
        <f>IFERROR('Budget Worksheet'!$C165*'Budget Worksheet'!J$106,0)</f>
        <v>0</v>
      </c>
      <c r="J157" s="163">
        <f>IFERROR('Budget Worksheet'!$C165*'Budget Worksheet'!K$106,0)</f>
        <v>0</v>
      </c>
      <c r="K157" s="164">
        <f>IFERROR('Budget Worksheet'!$C165*'Budget Worksheet'!L$106,0)</f>
        <v>0</v>
      </c>
    </row>
    <row r="158" spans="1:11" s="146" customFormat="1" x14ac:dyDescent="0.3">
      <c r="A158" s="148" t="str">
        <f>IF('Budget Worksheet'!A166=0," ",'Budget Worksheet'!A166)</f>
        <v xml:space="preserve"> </v>
      </c>
      <c r="B158" s="162">
        <f>'Budget Worksheet'!C166</f>
        <v>0</v>
      </c>
      <c r="C158" s="163">
        <f>IFERROR('Budget Worksheet'!$C166*'Budget Worksheet'!D$106,0)</f>
        <v>0</v>
      </c>
      <c r="D158" s="163">
        <f>IFERROR('Budget Worksheet'!$C166*'Budget Worksheet'!E$106,0)</f>
        <v>0</v>
      </c>
      <c r="E158" s="163">
        <f>IFERROR('Budget Worksheet'!$C166*'Budget Worksheet'!F$106,0)</f>
        <v>0</v>
      </c>
      <c r="F158" s="163">
        <f>IFERROR('Budget Worksheet'!$C166*'Budget Worksheet'!G$106,0)</f>
        <v>0</v>
      </c>
      <c r="G158" s="163">
        <f>IFERROR('Budget Worksheet'!$C166*'Budget Worksheet'!H$106,0)</f>
        <v>0</v>
      </c>
      <c r="H158" s="163">
        <f>IFERROR('Budget Worksheet'!$C166*'Budget Worksheet'!I$106,0)</f>
        <v>0</v>
      </c>
      <c r="I158" s="163">
        <f>IFERROR('Budget Worksheet'!$C166*'Budget Worksheet'!J$106,0)</f>
        <v>0</v>
      </c>
      <c r="J158" s="163">
        <f>IFERROR('Budget Worksheet'!$C166*'Budget Worksheet'!K$106,0)</f>
        <v>0</v>
      </c>
      <c r="K158" s="164">
        <f>IFERROR('Budget Worksheet'!$C166*'Budget Worksheet'!L$106,0)</f>
        <v>0</v>
      </c>
    </row>
    <row r="159" spans="1:11" s="146" customFormat="1" x14ac:dyDescent="0.3">
      <c r="A159" s="148" t="str">
        <f>IF('Budget Worksheet'!A167=0," ",'Budget Worksheet'!A167)</f>
        <v xml:space="preserve"> </v>
      </c>
      <c r="B159" s="162">
        <f>'Budget Worksheet'!C167</f>
        <v>0</v>
      </c>
      <c r="C159" s="163">
        <f>IFERROR('Budget Worksheet'!$C167*'Budget Worksheet'!D$106,0)</f>
        <v>0</v>
      </c>
      <c r="D159" s="163">
        <f>IFERROR('Budget Worksheet'!$C167*'Budget Worksheet'!E$106,0)</f>
        <v>0</v>
      </c>
      <c r="E159" s="163">
        <f>IFERROR('Budget Worksheet'!$C167*'Budget Worksheet'!F$106,0)</f>
        <v>0</v>
      </c>
      <c r="F159" s="163">
        <f>IFERROR('Budget Worksheet'!$C167*'Budget Worksheet'!G$106,0)</f>
        <v>0</v>
      </c>
      <c r="G159" s="163">
        <f>IFERROR('Budget Worksheet'!$C167*'Budget Worksheet'!H$106,0)</f>
        <v>0</v>
      </c>
      <c r="H159" s="163">
        <f>IFERROR('Budget Worksheet'!$C167*'Budget Worksheet'!I$106,0)</f>
        <v>0</v>
      </c>
      <c r="I159" s="163">
        <f>IFERROR('Budget Worksheet'!$C167*'Budget Worksheet'!J$106,0)</f>
        <v>0</v>
      </c>
      <c r="J159" s="163">
        <f>IFERROR('Budget Worksheet'!$C167*'Budget Worksheet'!K$106,0)</f>
        <v>0</v>
      </c>
      <c r="K159" s="164">
        <f>IFERROR('Budget Worksheet'!$C167*'Budget Worksheet'!L$106,0)</f>
        <v>0</v>
      </c>
    </row>
    <row r="160" spans="1:11" s="146" customFormat="1" x14ac:dyDescent="0.3">
      <c r="A160" s="148" t="str">
        <f>IF('Budget Worksheet'!A168=0," ",'Budget Worksheet'!A168)</f>
        <v xml:space="preserve"> </v>
      </c>
      <c r="B160" s="162">
        <f>'Budget Worksheet'!C168</f>
        <v>0</v>
      </c>
      <c r="C160" s="163">
        <f>IFERROR('Budget Worksheet'!$C168*'Budget Worksheet'!D$106,0)</f>
        <v>0</v>
      </c>
      <c r="D160" s="163">
        <f>IFERROR('Budget Worksheet'!$C168*'Budget Worksheet'!E$106,0)</f>
        <v>0</v>
      </c>
      <c r="E160" s="163">
        <f>IFERROR('Budget Worksheet'!$C168*'Budget Worksheet'!F$106,0)</f>
        <v>0</v>
      </c>
      <c r="F160" s="163">
        <f>IFERROR('Budget Worksheet'!$C168*'Budget Worksheet'!G$106,0)</f>
        <v>0</v>
      </c>
      <c r="G160" s="163">
        <f>IFERROR('Budget Worksheet'!$C168*'Budget Worksheet'!H$106,0)</f>
        <v>0</v>
      </c>
      <c r="H160" s="163">
        <f>IFERROR('Budget Worksheet'!$C168*'Budget Worksheet'!I$106,0)</f>
        <v>0</v>
      </c>
      <c r="I160" s="163">
        <f>IFERROR('Budget Worksheet'!$C168*'Budget Worksheet'!J$106,0)</f>
        <v>0</v>
      </c>
      <c r="J160" s="163">
        <f>IFERROR('Budget Worksheet'!$C168*'Budget Worksheet'!K$106,0)</f>
        <v>0</v>
      </c>
      <c r="K160" s="164">
        <f>IFERROR('Budget Worksheet'!$C168*'Budget Worksheet'!L$106,0)</f>
        <v>0</v>
      </c>
    </row>
    <row r="161" spans="1:11" s="146" customFormat="1" x14ac:dyDescent="0.3">
      <c r="A161" s="148" t="str">
        <f>IF('Budget Worksheet'!A169=0," ",'Budget Worksheet'!A169)</f>
        <v xml:space="preserve"> </v>
      </c>
      <c r="B161" s="162">
        <f>'Budget Worksheet'!C169</f>
        <v>0</v>
      </c>
      <c r="C161" s="163">
        <f>IFERROR('Budget Worksheet'!$C169*'Budget Worksheet'!D$106,0)</f>
        <v>0</v>
      </c>
      <c r="D161" s="163">
        <f>IFERROR('Budget Worksheet'!$C169*'Budget Worksheet'!E$106,0)</f>
        <v>0</v>
      </c>
      <c r="E161" s="163">
        <f>IFERROR('Budget Worksheet'!$C169*'Budget Worksheet'!F$106,0)</f>
        <v>0</v>
      </c>
      <c r="F161" s="163">
        <f>IFERROR('Budget Worksheet'!$C169*'Budget Worksheet'!G$106,0)</f>
        <v>0</v>
      </c>
      <c r="G161" s="163">
        <f>IFERROR('Budget Worksheet'!$C169*'Budget Worksheet'!H$106,0)</f>
        <v>0</v>
      </c>
      <c r="H161" s="163">
        <f>IFERROR('Budget Worksheet'!$C169*'Budget Worksheet'!I$106,0)</f>
        <v>0</v>
      </c>
      <c r="I161" s="163">
        <f>IFERROR('Budget Worksheet'!$C169*'Budget Worksheet'!J$106,0)</f>
        <v>0</v>
      </c>
      <c r="J161" s="163">
        <f>IFERROR('Budget Worksheet'!$C169*'Budget Worksheet'!K$106,0)</f>
        <v>0</v>
      </c>
      <c r="K161" s="164">
        <f>IFERROR('Budget Worksheet'!$C169*'Budget Worksheet'!L$106,0)</f>
        <v>0</v>
      </c>
    </row>
    <row r="162" spans="1:11" s="146" customFormat="1" x14ac:dyDescent="0.3">
      <c r="A162" s="148" t="str">
        <f>IF('Budget Worksheet'!A170=0," ",'Budget Worksheet'!A170)</f>
        <v xml:space="preserve"> </v>
      </c>
      <c r="B162" s="162">
        <f>'Budget Worksheet'!C170</f>
        <v>0</v>
      </c>
      <c r="C162" s="163">
        <f>IFERROR('Budget Worksheet'!$C170*'Budget Worksheet'!D$106,0)</f>
        <v>0</v>
      </c>
      <c r="D162" s="163">
        <f>IFERROR('Budget Worksheet'!$C170*'Budget Worksheet'!E$106,0)</f>
        <v>0</v>
      </c>
      <c r="E162" s="163">
        <f>IFERROR('Budget Worksheet'!$C170*'Budget Worksheet'!F$106,0)</f>
        <v>0</v>
      </c>
      <c r="F162" s="163">
        <f>IFERROR('Budget Worksheet'!$C170*'Budget Worksheet'!G$106,0)</f>
        <v>0</v>
      </c>
      <c r="G162" s="163">
        <f>IFERROR('Budget Worksheet'!$C170*'Budget Worksheet'!H$106,0)</f>
        <v>0</v>
      </c>
      <c r="H162" s="163">
        <f>IFERROR('Budget Worksheet'!$C170*'Budget Worksheet'!I$106,0)</f>
        <v>0</v>
      </c>
      <c r="I162" s="163">
        <f>IFERROR('Budget Worksheet'!$C170*'Budget Worksheet'!J$106,0)</f>
        <v>0</v>
      </c>
      <c r="J162" s="163">
        <f>IFERROR('Budget Worksheet'!$C170*'Budget Worksheet'!K$106,0)</f>
        <v>0</v>
      </c>
      <c r="K162" s="164">
        <f>IFERROR('Budget Worksheet'!$C170*'Budget Worksheet'!L$106,0)</f>
        <v>0</v>
      </c>
    </row>
    <row r="163" spans="1:11" s="146" customFormat="1" x14ac:dyDescent="0.3">
      <c r="A163" s="148" t="str">
        <f>IF('Budget Worksheet'!A171=0," ",'Budget Worksheet'!A171)</f>
        <v xml:space="preserve"> </v>
      </c>
      <c r="B163" s="162">
        <f>'Budget Worksheet'!C171</f>
        <v>0</v>
      </c>
      <c r="C163" s="163">
        <f>IFERROR('Budget Worksheet'!$C171*'Budget Worksheet'!D$106,0)</f>
        <v>0</v>
      </c>
      <c r="D163" s="163">
        <f>IFERROR('Budget Worksheet'!$C171*'Budget Worksheet'!E$106,0)</f>
        <v>0</v>
      </c>
      <c r="E163" s="163">
        <f>IFERROR('Budget Worksheet'!$C171*'Budget Worksheet'!F$106,0)</f>
        <v>0</v>
      </c>
      <c r="F163" s="163">
        <f>IFERROR('Budget Worksheet'!$C171*'Budget Worksheet'!G$106,0)</f>
        <v>0</v>
      </c>
      <c r="G163" s="163">
        <f>IFERROR('Budget Worksheet'!$C171*'Budget Worksheet'!H$106,0)</f>
        <v>0</v>
      </c>
      <c r="H163" s="163">
        <f>IFERROR('Budget Worksheet'!$C171*'Budget Worksheet'!I$106,0)</f>
        <v>0</v>
      </c>
      <c r="I163" s="163">
        <f>IFERROR('Budget Worksheet'!$C171*'Budget Worksheet'!J$106,0)</f>
        <v>0</v>
      </c>
      <c r="J163" s="163">
        <f>IFERROR('Budget Worksheet'!$C171*'Budget Worksheet'!K$106,0)</f>
        <v>0</v>
      </c>
      <c r="K163" s="164">
        <f>IFERROR('Budget Worksheet'!$C171*'Budget Worksheet'!L$106,0)</f>
        <v>0</v>
      </c>
    </row>
    <row r="164" spans="1:11" s="146" customFormat="1" x14ac:dyDescent="0.3">
      <c r="A164" s="148" t="str">
        <f>IF('Budget Worksheet'!A172=0," ",'Budget Worksheet'!A172)</f>
        <v xml:space="preserve"> </v>
      </c>
      <c r="B164" s="162">
        <f>'Budget Worksheet'!C172</f>
        <v>0</v>
      </c>
      <c r="C164" s="163">
        <f>IFERROR('Budget Worksheet'!$C172*'Budget Worksheet'!D$106,0)</f>
        <v>0</v>
      </c>
      <c r="D164" s="163">
        <f>IFERROR('Budget Worksheet'!$C172*'Budget Worksheet'!E$106,0)</f>
        <v>0</v>
      </c>
      <c r="E164" s="163">
        <f>IFERROR('Budget Worksheet'!$C172*'Budget Worksheet'!F$106,0)</f>
        <v>0</v>
      </c>
      <c r="F164" s="163">
        <f>IFERROR('Budget Worksheet'!$C172*'Budget Worksheet'!G$106,0)</f>
        <v>0</v>
      </c>
      <c r="G164" s="163">
        <f>IFERROR('Budget Worksheet'!$C172*'Budget Worksheet'!H$106,0)</f>
        <v>0</v>
      </c>
      <c r="H164" s="163">
        <f>IFERROR('Budget Worksheet'!$C172*'Budget Worksheet'!I$106,0)</f>
        <v>0</v>
      </c>
      <c r="I164" s="163">
        <f>IFERROR('Budget Worksheet'!$C172*'Budget Worksheet'!J$106,0)</f>
        <v>0</v>
      </c>
      <c r="J164" s="163">
        <f>IFERROR('Budget Worksheet'!$C172*'Budget Worksheet'!K$106,0)</f>
        <v>0</v>
      </c>
      <c r="K164" s="164">
        <f>IFERROR('Budget Worksheet'!$C172*'Budget Worksheet'!L$106,0)</f>
        <v>0</v>
      </c>
    </row>
    <row r="165" spans="1:11" s="146" customFormat="1" x14ac:dyDescent="0.3">
      <c r="A165" s="148" t="str">
        <f>IF('Budget Worksheet'!A173=0," ",'Budget Worksheet'!A173)</f>
        <v xml:space="preserve"> </v>
      </c>
      <c r="B165" s="162">
        <f>'Budget Worksheet'!C173</f>
        <v>0</v>
      </c>
      <c r="C165" s="163">
        <f>IFERROR('Budget Worksheet'!$C173*'Budget Worksheet'!D$106,0)</f>
        <v>0</v>
      </c>
      <c r="D165" s="163">
        <f>IFERROR('Budget Worksheet'!$C173*'Budget Worksheet'!E$106,0)</f>
        <v>0</v>
      </c>
      <c r="E165" s="163">
        <f>IFERROR('Budget Worksheet'!$C173*'Budget Worksheet'!F$106,0)</f>
        <v>0</v>
      </c>
      <c r="F165" s="163">
        <f>IFERROR('Budget Worksheet'!$C173*'Budget Worksheet'!G$106,0)</f>
        <v>0</v>
      </c>
      <c r="G165" s="163">
        <f>IFERROR('Budget Worksheet'!$C173*'Budget Worksheet'!H$106,0)</f>
        <v>0</v>
      </c>
      <c r="H165" s="163">
        <f>IFERROR('Budget Worksheet'!$C173*'Budget Worksheet'!I$106,0)</f>
        <v>0</v>
      </c>
      <c r="I165" s="163">
        <f>IFERROR('Budget Worksheet'!$C173*'Budget Worksheet'!J$106,0)</f>
        <v>0</v>
      </c>
      <c r="J165" s="163">
        <f>IFERROR('Budget Worksheet'!$C173*'Budget Worksheet'!K$106,0)</f>
        <v>0</v>
      </c>
      <c r="K165" s="164">
        <f>IFERROR('Budget Worksheet'!$C173*'Budget Worksheet'!L$106,0)</f>
        <v>0</v>
      </c>
    </row>
    <row r="166" spans="1:11" s="146" customFormat="1" x14ac:dyDescent="0.3">
      <c r="A166" s="148" t="str">
        <f>IF('Budget Worksheet'!A174=0," ",'Budget Worksheet'!A174)</f>
        <v xml:space="preserve"> </v>
      </c>
      <c r="B166" s="162">
        <f>'Budget Worksheet'!C174</f>
        <v>0</v>
      </c>
      <c r="C166" s="163">
        <f>IFERROR('Budget Worksheet'!$C174*'Budget Worksheet'!D$106,0)</f>
        <v>0</v>
      </c>
      <c r="D166" s="163">
        <f>IFERROR('Budget Worksheet'!$C174*'Budget Worksheet'!E$106,0)</f>
        <v>0</v>
      </c>
      <c r="E166" s="163">
        <f>IFERROR('Budget Worksheet'!$C174*'Budget Worksheet'!F$106,0)</f>
        <v>0</v>
      </c>
      <c r="F166" s="163">
        <f>IFERROR('Budget Worksheet'!$C174*'Budget Worksheet'!G$106,0)</f>
        <v>0</v>
      </c>
      <c r="G166" s="163">
        <f>IFERROR('Budget Worksheet'!$C174*'Budget Worksheet'!H$106,0)</f>
        <v>0</v>
      </c>
      <c r="H166" s="163">
        <f>IFERROR('Budget Worksheet'!$C174*'Budget Worksheet'!I$106,0)</f>
        <v>0</v>
      </c>
      <c r="I166" s="163">
        <f>IFERROR('Budget Worksheet'!$C174*'Budget Worksheet'!J$106,0)</f>
        <v>0</v>
      </c>
      <c r="J166" s="163">
        <f>IFERROR('Budget Worksheet'!$C174*'Budget Worksheet'!K$106,0)</f>
        <v>0</v>
      </c>
      <c r="K166" s="164">
        <f>IFERROR('Budget Worksheet'!$C174*'Budget Worksheet'!L$106,0)</f>
        <v>0</v>
      </c>
    </row>
    <row r="167" spans="1:11" s="146" customFormat="1" x14ac:dyDescent="0.3">
      <c r="A167" s="148" t="str">
        <f>IF('Budget Worksheet'!A175=0," ",'Budget Worksheet'!A175)</f>
        <v xml:space="preserve"> </v>
      </c>
      <c r="B167" s="162">
        <f>'Budget Worksheet'!C175</f>
        <v>0</v>
      </c>
      <c r="C167" s="163">
        <f>IFERROR('Budget Worksheet'!$C175*'Budget Worksheet'!D$106,0)</f>
        <v>0</v>
      </c>
      <c r="D167" s="163">
        <f>IFERROR('Budget Worksheet'!$C175*'Budget Worksheet'!E$106,0)</f>
        <v>0</v>
      </c>
      <c r="E167" s="163">
        <f>IFERROR('Budget Worksheet'!$C175*'Budget Worksheet'!F$106,0)</f>
        <v>0</v>
      </c>
      <c r="F167" s="163">
        <f>IFERROR('Budget Worksheet'!$C175*'Budget Worksheet'!G$106,0)</f>
        <v>0</v>
      </c>
      <c r="G167" s="163">
        <f>IFERROR('Budget Worksheet'!$C175*'Budget Worksheet'!H$106,0)</f>
        <v>0</v>
      </c>
      <c r="H167" s="163">
        <f>IFERROR('Budget Worksheet'!$C175*'Budget Worksheet'!I$106,0)</f>
        <v>0</v>
      </c>
      <c r="I167" s="163">
        <f>IFERROR('Budget Worksheet'!$C175*'Budget Worksheet'!J$106,0)</f>
        <v>0</v>
      </c>
      <c r="J167" s="163">
        <f>IFERROR('Budget Worksheet'!$C175*'Budget Worksheet'!K$106,0)</f>
        <v>0</v>
      </c>
      <c r="K167" s="164">
        <f>IFERROR('Budget Worksheet'!$C175*'Budget Worksheet'!L$106,0)</f>
        <v>0</v>
      </c>
    </row>
    <row r="168" spans="1:11" s="146" customFormat="1" x14ac:dyDescent="0.3">
      <c r="A168" s="148" t="str">
        <f>IF('Budget Worksheet'!A176=0," ",'Budget Worksheet'!A176)</f>
        <v xml:space="preserve"> </v>
      </c>
      <c r="B168" s="162">
        <f>'Budget Worksheet'!C176</f>
        <v>0</v>
      </c>
      <c r="C168" s="163">
        <f>IFERROR('Budget Worksheet'!$C176*'Budget Worksheet'!D$106,0)</f>
        <v>0</v>
      </c>
      <c r="D168" s="163">
        <f>IFERROR('Budget Worksheet'!$C176*'Budget Worksheet'!E$106,0)</f>
        <v>0</v>
      </c>
      <c r="E168" s="163">
        <f>IFERROR('Budget Worksheet'!$C176*'Budget Worksheet'!F$106,0)</f>
        <v>0</v>
      </c>
      <c r="F168" s="163">
        <f>IFERROR('Budget Worksheet'!$C176*'Budget Worksheet'!G$106,0)</f>
        <v>0</v>
      </c>
      <c r="G168" s="163">
        <f>IFERROR('Budget Worksheet'!$C176*'Budget Worksheet'!H$106,0)</f>
        <v>0</v>
      </c>
      <c r="H168" s="163">
        <f>IFERROR('Budget Worksheet'!$C176*'Budget Worksheet'!I$106,0)</f>
        <v>0</v>
      </c>
      <c r="I168" s="163">
        <f>IFERROR('Budget Worksheet'!$C176*'Budget Worksheet'!J$106,0)</f>
        <v>0</v>
      </c>
      <c r="J168" s="163">
        <f>IFERROR('Budget Worksheet'!$C176*'Budget Worksheet'!K$106,0)</f>
        <v>0</v>
      </c>
      <c r="K168" s="164">
        <f>IFERROR('Budget Worksheet'!$C176*'Budget Worksheet'!L$106,0)</f>
        <v>0</v>
      </c>
    </row>
    <row r="169" spans="1:11" s="146" customFormat="1" x14ac:dyDescent="0.3">
      <c r="A169" s="148" t="str">
        <f>IF('Budget Worksheet'!A177=0," ",'Budget Worksheet'!A177)</f>
        <v xml:space="preserve"> </v>
      </c>
      <c r="B169" s="162">
        <f>'Budget Worksheet'!C177</f>
        <v>0</v>
      </c>
      <c r="C169" s="163">
        <f>IFERROR('Budget Worksheet'!$C177*'Budget Worksheet'!D$106,0)</f>
        <v>0</v>
      </c>
      <c r="D169" s="163">
        <f>IFERROR('Budget Worksheet'!$C177*'Budget Worksheet'!E$106,0)</f>
        <v>0</v>
      </c>
      <c r="E169" s="163">
        <f>IFERROR('Budget Worksheet'!$C177*'Budget Worksheet'!F$106,0)</f>
        <v>0</v>
      </c>
      <c r="F169" s="163">
        <f>IFERROR('Budget Worksheet'!$C177*'Budget Worksheet'!G$106,0)</f>
        <v>0</v>
      </c>
      <c r="G169" s="163">
        <f>IFERROR('Budget Worksheet'!$C177*'Budget Worksheet'!H$106,0)</f>
        <v>0</v>
      </c>
      <c r="H169" s="163">
        <f>IFERROR('Budget Worksheet'!$C177*'Budget Worksheet'!I$106,0)</f>
        <v>0</v>
      </c>
      <c r="I169" s="163">
        <f>IFERROR('Budget Worksheet'!$C177*'Budget Worksheet'!J$106,0)</f>
        <v>0</v>
      </c>
      <c r="J169" s="163">
        <f>IFERROR('Budget Worksheet'!$C177*'Budget Worksheet'!K$106,0)</f>
        <v>0</v>
      </c>
      <c r="K169" s="164">
        <f>IFERROR('Budget Worksheet'!$C177*'Budget Worksheet'!L$106,0)</f>
        <v>0</v>
      </c>
    </row>
    <row r="170" spans="1:11" s="146" customFormat="1" x14ac:dyDescent="0.3">
      <c r="A170" s="148" t="str">
        <f>IF('Budget Worksheet'!A178=0," ",'Budget Worksheet'!A178)</f>
        <v xml:space="preserve"> </v>
      </c>
      <c r="B170" s="162">
        <f>'Budget Worksheet'!C178</f>
        <v>0</v>
      </c>
      <c r="C170" s="163">
        <f>IFERROR('Budget Worksheet'!$C178*'Budget Worksheet'!D$106,0)</f>
        <v>0</v>
      </c>
      <c r="D170" s="163">
        <f>IFERROR('Budget Worksheet'!$C178*'Budget Worksheet'!E$106,0)</f>
        <v>0</v>
      </c>
      <c r="E170" s="163">
        <f>IFERROR('Budget Worksheet'!$C178*'Budget Worksheet'!F$106,0)</f>
        <v>0</v>
      </c>
      <c r="F170" s="163">
        <f>IFERROR('Budget Worksheet'!$C178*'Budget Worksheet'!G$106,0)</f>
        <v>0</v>
      </c>
      <c r="G170" s="163">
        <f>IFERROR('Budget Worksheet'!$C178*'Budget Worksheet'!H$106,0)</f>
        <v>0</v>
      </c>
      <c r="H170" s="163">
        <f>IFERROR('Budget Worksheet'!$C178*'Budget Worksheet'!I$106,0)</f>
        <v>0</v>
      </c>
      <c r="I170" s="163">
        <f>IFERROR('Budget Worksheet'!$C178*'Budget Worksheet'!J$106,0)</f>
        <v>0</v>
      </c>
      <c r="J170" s="163">
        <f>IFERROR('Budget Worksheet'!$C178*'Budget Worksheet'!K$106,0)</f>
        <v>0</v>
      </c>
      <c r="K170" s="164">
        <f>IFERROR('Budget Worksheet'!$C178*'Budget Worksheet'!L$106,0)</f>
        <v>0</v>
      </c>
    </row>
    <row r="171" spans="1:11" s="146" customFormat="1" x14ac:dyDescent="0.3">
      <c r="A171" s="148" t="str">
        <f>IF('Budget Worksheet'!A179=0," ",'Budget Worksheet'!A179)</f>
        <v xml:space="preserve"> </v>
      </c>
      <c r="B171" s="162">
        <f>'Budget Worksheet'!C179</f>
        <v>0</v>
      </c>
      <c r="C171" s="163">
        <f>IFERROR('Budget Worksheet'!$C179*'Budget Worksheet'!D$106,0)</f>
        <v>0</v>
      </c>
      <c r="D171" s="163">
        <f>IFERROR('Budget Worksheet'!$C179*'Budget Worksheet'!E$106,0)</f>
        <v>0</v>
      </c>
      <c r="E171" s="163">
        <f>IFERROR('Budget Worksheet'!$C179*'Budget Worksheet'!F$106,0)</f>
        <v>0</v>
      </c>
      <c r="F171" s="163">
        <f>IFERROR('Budget Worksheet'!$C179*'Budget Worksheet'!G$106,0)</f>
        <v>0</v>
      </c>
      <c r="G171" s="163">
        <f>IFERROR('Budget Worksheet'!$C179*'Budget Worksheet'!H$106,0)</f>
        <v>0</v>
      </c>
      <c r="H171" s="163">
        <f>IFERROR('Budget Worksheet'!$C179*'Budget Worksheet'!I$106,0)</f>
        <v>0</v>
      </c>
      <c r="I171" s="163">
        <f>IFERROR('Budget Worksheet'!$C179*'Budget Worksheet'!J$106,0)</f>
        <v>0</v>
      </c>
      <c r="J171" s="163">
        <f>IFERROR('Budget Worksheet'!$C179*'Budget Worksheet'!K$106,0)</f>
        <v>0</v>
      </c>
      <c r="K171" s="164">
        <f>IFERROR('Budget Worksheet'!$C179*'Budget Worksheet'!L$106,0)</f>
        <v>0</v>
      </c>
    </row>
    <row r="172" spans="1:11" s="146" customFormat="1" x14ac:dyDescent="0.3">
      <c r="A172" s="148" t="str">
        <f>IF('Budget Worksheet'!A180=0," ",'Budget Worksheet'!A180)</f>
        <v xml:space="preserve"> </v>
      </c>
      <c r="B172" s="162">
        <f>'Budget Worksheet'!C180</f>
        <v>0</v>
      </c>
      <c r="C172" s="163">
        <f>IFERROR('Budget Worksheet'!$C180*'Budget Worksheet'!D$106,0)</f>
        <v>0</v>
      </c>
      <c r="D172" s="163">
        <f>IFERROR('Budget Worksheet'!$C180*'Budget Worksheet'!E$106,0)</f>
        <v>0</v>
      </c>
      <c r="E172" s="163">
        <f>IFERROR('Budget Worksheet'!$C180*'Budget Worksheet'!F$106,0)</f>
        <v>0</v>
      </c>
      <c r="F172" s="163">
        <f>IFERROR('Budget Worksheet'!$C180*'Budget Worksheet'!G$106,0)</f>
        <v>0</v>
      </c>
      <c r="G172" s="163">
        <f>IFERROR('Budget Worksheet'!$C180*'Budget Worksheet'!H$106,0)</f>
        <v>0</v>
      </c>
      <c r="H172" s="163">
        <f>IFERROR('Budget Worksheet'!$C180*'Budget Worksheet'!I$106,0)</f>
        <v>0</v>
      </c>
      <c r="I172" s="163">
        <f>IFERROR('Budget Worksheet'!$C180*'Budget Worksheet'!J$106,0)</f>
        <v>0</v>
      </c>
      <c r="J172" s="163">
        <f>IFERROR('Budget Worksheet'!$C180*'Budget Worksheet'!K$106,0)</f>
        <v>0</v>
      </c>
      <c r="K172" s="164">
        <f>IFERROR('Budget Worksheet'!$C180*'Budget Worksheet'!L$106,0)</f>
        <v>0</v>
      </c>
    </row>
    <row r="173" spans="1:11" s="146" customFormat="1" x14ac:dyDescent="0.3">
      <c r="A173" s="148" t="str">
        <f>IF('Budget Worksheet'!A181=0," ",'Budget Worksheet'!A181)</f>
        <v xml:space="preserve"> </v>
      </c>
      <c r="B173" s="162">
        <f>'Budget Worksheet'!C181</f>
        <v>0</v>
      </c>
      <c r="C173" s="163">
        <f>IFERROR('Budget Worksheet'!$C181*'Budget Worksheet'!D$106,0)</f>
        <v>0</v>
      </c>
      <c r="D173" s="163">
        <f>IFERROR('Budget Worksheet'!$C181*'Budget Worksheet'!E$106,0)</f>
        <v>0</v>
      </c>
      <c r="E173" s="163">
        <f>IFERROR('Budget Worksheet'!$C181*'Budget Worksheet'!F$106,0)</f>
        <v>0</v>
      </c>
      <c r="F173" s="163">
        <f>IFERROR('Budget Worksheet'!$C181*'Budget Worksheet'!G$106,0)</f>
        <v>0</v>
      </c>
      <c r="G173" s="163">
        <f>IFERROR('Budget Worksheet'!$C181*'Budget Worksheet'!H$106,0)</f>
        <v>0</v>
      </c>
      <c r="H173" s="163">
        <f>IFERROR('Budget Worksheet'!$C181*'Budget Worksheet'!I$106,0)</f>
        <v>0</v>
      </c>
      <c r="I173" s="163">
        <f>IFERROR('Budget Worksheet'!$C181*'Budget Worksheet'!J$106,0)</f>
        <v>0</v>
      </c>
      <c r="J173" s="163">
        <f>IFERROR('Budget Worksheet'!$C181*'Budget Worksheet'!K$106,0)</f>
        <v>0</v>
      </c>
      <c r="K173" s="164">
        <f>IFERROR('Budget Worksheet'!$C181*'Budget Worksheet'!L$106,0)</f>
        <v>0</v>
      </c>
    </row>
    <row r="174" spans="1:11" s="146" customFormat="1" x14ac:dyDescent="0.3">
      <c r="A174" s="148" t="str">
        <f>IF('Budget Worksheet'!A182=0," ",'Budget Worksheet'!A182)</f>
        <v xml:space="preserve"> </v>
      </c>
      <c r="B174" s="162">
        <f>'Budget Worksheet'!C182</f>
        <v>0</v>
      </c>
      <c r="C174" s="163">
        <f>IFERROR('Budget Worksheet'!$C182*'Budget Worksheet'!D$106,0)</f>
        <v>0</v>
      </c>
      <c r="D174" s="163">
        <f>IFERROR('Budget Worksheet'!$C182*'Budget Worksheet'!E$106,0)</f>
        <v>0</v>
      </c>
      <c r="E174" s="163">
        <f>IFERROR('Budget Worksheet'!$C182*'Budget Worksheet'!F$106,0)</f>
        <v>0</v>
      </c>
      <c r="F174" s="163">
        <f>IFERROR('Budget Worksheet'!$C182*'Budget Worksheet'!G$106,0)</f>
        <v>0</v>
      </c>
      <c r="G174" s="163">
        <f>IFERROR('Budget Worksheet'!$C182*'Budget Worksheet'!H$106,0)</f>
        <v>0</v>
      </c>
      <c r="H174" s="163">
        <f>IFERROR('Budget Worksheet'!$C182*'Budget Worksheet'!I$106,0)</f>
        <v>0</v>
      </c>
      <c r="I174" s="163">
        <f>IFERROR('Budget Worksheet'!$C182*'Budget Worksheet'!J$106,0)</f>
        <v>0</v>
      </c>
      <c r="J174" s="163">
        <f>IFERROR('Budget Worksheet'!$C182*'Budget Worksheet'!K$106,0)</f>
        <v>0</v>
      </c>
      <c r="K174" s="164">
        <f>IFERROR('Budget Worksheet'!$C182*'Budget Worksheet'!L$106,0)</f>
        <v>0</v>
      </c>
    </row>
    <row r="175" spans="1:11" s="146" customFormat="1" x14ac:dyDescent="0.3">
      <c r="A175" s="148" t="str">
        <f>IF('Budget Worksheet'!A183=0," ",'Budget Worksheet'!A183)</f>
        <v xml:space="preserve"> </v>
      </c>
      <c r="B175" s="162">
        <f>'Budget Worksheet'!C183</f>
        <v>0</v>
      </c>
      <c r="C175" s="163">
        <f>IFERROR('Budget Worksheet'!$C183*'Budget Worksheet'!D$106,0)</f>
        <v>0</v>
      </c>
      <c r="D175" s="163">
        <f>IFERROR('Budget Worksheet'!$C183*'Budget Worksheet'!E$106,0)</f>
        <v>0</v>
      </c>
      <c r="E175" s="163">
        <f>IFERROR('Budget Worksheet'!$C183*'Budget Worksheet'!F$106,0)</f>
        <v>0</v>
      </c>
      <c r="F175" s="163">
        <f>IFERROR('Budget Worksheet'!$C183*'Budget Worksheet'!G$106,0)</f>
        <v>0</v>
      </c>
      <c r="G175" s="163">
        <f>IFERROR('Budget Worksheet'!$C183*'Budget Worksheet'!H$106,0)</f>
        <v>0</v>
      </c>
      <c r="H175" s="163">
        <f>IFERROR('Budget Worksheet'!$C183*'Budget Worksheet'!I$106,0)</f>
        <v>0</v>
      </c>
      <c r="I175" s="163">
        <f>IFERROR('Budget Worksheet'!$C183*'Budget Worksheet'!J$106,0)</f>
        <v>0</v>
      </c>
      <c r="J175" s="163">
        <f>IFERROR('Budget Worksheet'!$C183*'Budget Worksheet'!K$106,0)</f>
        <v>0</v>
      </c>
      <c r="K175" s="164">
        <f>IFERROR('Budget Worksheet'!$C183*'Budget Worksheet'!L$106,0)</f>
        <v>0</v>
      </c>
    </row>
    <row r="176" spans="1:11" s="146" customFormat="1" x14ac:dyDescent="0.3">
      <c r="A176" s="148" t="str">
        <f>IF('Budget Worksheet'!A184=0," ",'Budget Worksheet'!A184)</f>
        <v xml:space="preserve"> </v>
      </c>
      <c r="B176" s="162">
        <f>'Budget Worksheet'!C184</f>
        <v>0</v>
      </c>
      <c r="C176" s="163">
        <f>IFERROR('Budget Worksheet'!$C184*'Budget Worksheet'!D$106,0)</f>
        <v>0</v>
      </c>
      <c r="D176" s="163">
        <f>IFERROR('Budget Worksheet'!$C184*'Budget Worksheet'!E$106,0)</f>
        <v>0</v>
      </c>
      <c r="E176" s="163">
        <f>IFERROR('Budget Worksheet'!$C184*'Budget Worksheet'!F$106,0)</f>
        <v>0</v>
      </c>
      <c r="F176" s="163">
        <f>IFERROR('Budget Worksheet'!$C184*'Budget Worksheet'!G$106,0)</f>
        <v>0</v>
      </c>
      <c r="G176" s="163">
        <f>IFERROR('Budget Worksheet'!$C184*'Budget Worksheet'!H$106,0)</f>
        <v>0</v>
      </c>
      <c r="H176" s="163">
        <f>IFERROR('Budget Worksheet'!$C184*'Budget Worksheet'!I$106,0)</f>
        <v>0</v>
      </c>
      <c r="I176" s="163">
        <f>IFERROR('Budget Worksheet'!$C184*'Budget Worksheet'!J$106,0)</f>
        <v>0</v>
      </c>
      <c r="J176" s="163">
        <f>IFERROR('Budget Worksheet'!$C184*'Budget Worksheet'!K$106,0)</f>
        <v>0</v>
      </c>
      <c r="K176" s="164">
        <f>IFERROR('Budget Worksheet'!$C184*'Budget Worksheet'!L$106,0)</f>
        <v>0</v>
      </c>
    </row>
    <row r="177" spans="1:11" s="146" customFormat="1" x14ac:dyDescent="0.3">
      <c r="A177" s="148" t="str">
        <f>IF('Budget Worksheet'!A185=0," ",'Budget Worksheet'!A185)</f>
        <v xml:space="preserve"> </v>
      </c>
      <c r="B177" s="162">
        <f>'Budget Worksheet'!C185</f>
        <v>0</v>
      </c>
      <c r="C177" s="163">
        <f>IFERROR('Budget Worksheet'!$C185*'Budget Worksheet'!D$106,0)</f>
        <v>0</v>
      </c>
      <c r="D177" s="163">
        <f>IFERROR('Budget Worksheet'!$C185*'Budget Worksheet'!E$106,0)</f>
        <v>0</v>
      </c>
      <c r="E177" s="163">
        <f>IFERROR('Budget Worksheet'!$C185*'Budget Worksheet'!F$106,0)</f>
        <v>0</v>
      </c>
      <c r="F177" s="163">
        <f>IFERROR('Budget Worksheet'!$C185*'Budget Worksheet'!G$106,0)</f>
        <v>0</v>
      </c>
      <c r="G177" s="163">
        <f>IFERROR('Budget Worksheet'!$C185*'Budget Worksheet'!H$106,0)</f>
        <v>0</v>
      </c>
      <c r="H177" s="163">
        <f>IFERROR('Budget Worksheet'!$C185*'Budget Worksheet'!I$106,0)</f>
        <v>0</v>
      </c>
      <c r="I177" s="163">
        <f>IFERROR('Budget Worksheet'!$C185*'Budget Worksheet'!J$106,0)</f>
        <v>0</v>
      </c>
      <c r="J177" s="163">
        <f>IFERROR('Budget Worksheet'!$C185*'Budget Worksheet'!K$106,0)</f>
        <v>0</v>
      </c>
      <c r="K177" s="164">
        <f>IFERROR('Budget Worksheet'!$C185*'Budget Worksheet'!L$106,0)</f>
        <v>0</v>
      </c>
    </row>
    <row r="178" spans="1:11" s="146" customFormat="1" x14ac:dyDescent="0.3">
      <c r="A178" s="148" t="str">
        <f>IF('Budget Worksheet'!A186=0," ",'Budget Worksheet'!A186)</f>
        <v xml:space="preserve"> </v>
      </c>
      <c r="B178" s="162">
        <f>'Budget Worksheet'!C186</f>
        <v>0</v>
      </c>
      <c r="C178" s="163">
        <f>IFERROR('Budget Worksheet'!$C186*'Budget Worksheet'!D$106,0)</f>
        <v>0</v>
      </c>
      <c r="D178" s="163">
        <f>IFERROR('Budget Worksheet'!$C186*'Budget Worksheet'!E$106,0)</f>
        <v>0</v>
      </c>
      <c r="E178" s="163">
        <f>IFERROR('Budget Worksheet'!$C186*'Budget Worksheet'!F$106,0)</f>
        <v>0</v>
      </c>
      <c r="F178" s="163">
        <f>IFERROR('Budget Worksheet'!$C186*'Budget Worksheet'!G$106,0)</f>
        <v>0</v>
      </c>
      <c r="G178" s="163">
        <f>IFERROR('Budget Worksheet'!$C186*'Budget Worksheet'!H$106,0)</f>
        <v>0</v>
      </c>
      <c r="H178" s="163">
        <f>IFERROR('Budget Worksheet'!$C186*'Budget Worksheet'!I$106,0)</f>
        <v>0</v>
      </c>
      <c r="I178" s="163">
        <f>IFERROR('Budget Worksheet'!$C186*'Budget Worksheet'!J$106,0)</f>
        <v>0</v>
      </c>
      <c r="J178" s="163">
        <f>IFERROR('Budget Worksheet'!$C186*'Budget Worksheet'!K$106,0)</f>
        <v>0</v>
      </c>
      <c r="K178" s="164">
        <f>IFERROR('Budget Worksheet'!$C186*'Budget Worksheet'!L$106,0)</f>
        <v>0</v>
      </c>
    </row>
    <row r="179" spans="1:11" s="146" customFormat="1" x14ac:dyDescent="0.3">
      <c r="A179" s="148" t="str">
        <f>IF('Budget Worksheet'!A187=0," ",'Budget Worksheet'!A187)</f>
        <v xml:space="preserve"> </v>
      </c>
      <c r="B179" s="162">
        <f>'Budget Worksheet'!C187</f>
        <v>0</v>
      </c>
      <c r="C179" s="163">
        <f>IFERROR('Budget Worksheet'!$C187*'Budget Worksheet'!D$106,0)</f>
        <v>0</v>
      </c>
      <c r="D179" s="163">
        <f>IFERROR('Budget Worksheet'!$C187*'Budget Worksheet'!E$106,0)</f>
        <v>0</v>
      </c>
      <c r="E179" s="163">
        <f>IFERROR('Budget Worksheet'!$C187*'Budget Worksheet'!F$106,0)</f>
        <v>0</v>
      </c>
      <c r="F179" s="163">
        <f>IFERROR('Budget Worksheet'!$C187*'Budget Worksheet'!G$106,0)</f>
        <v>0</v>
      </c>
      <c r="G179" s="163">
        <f>IFERROR('Budget Worksheet'!$C187*'Budget Worksheet'!H$106,0)</f>
        <v>0</v>
      </c>
      <c r="H179" s="163">
        <f>IFERROR('Budget Worksheet'!$C187*'Budget Worksheet'!I$106,0)</f>
        <v>0</v>
      </c>
      <c r="I179" s="163">
        <f>IFERROR('Budget Worksheet'!$C187*'Budget Worksheet'!J$106,0)</f>
        <v>0</v>
      </c>
      <c r="J179" s="163">
        <f>IFERROR('Budget Worksheet'!$C187*'Budget Worksheet'!K$106,0)</f>
        <v>0</v>
      </c>
      <c r="K179" s="164">
        <f>IFERROR('Budget Worksheet'!$C187*'Budget Worksheet'!L$106,0)</f>
        <v>0</v>
      </c>
    </row>
    <row r="180" spans="1:11" s="146" customFormat="1" hidden="1" x14ac:dyDescent="0.3">
      <c r="A180" s="148" t="str">
        <f>IF('Budget Worksheet'!A188=0," ",'Budget Worksheet'!A188)</f>
        <v xml:space="preserve"> </v>
      </c>
      <c r="B180" s="162">
        <f>'Budget Worksheet'!C188</f>
        <v>0</v>
      </c>
      <c r="C180" s="163">
        <f>IFERROR('Budget Worksheet'!$C188*'Budget Worksheet'!D$106,0)</f>
        <v>0</v>
      </c>
      <c r="D180" s="163">
        <f>IFERROR('Budget Worksheet'!$C188*'Budget Worksheet'!E$106,0)</f>
        <v>0</v>
      </c>
      <c r="E180" s="163">
        <f>IFERROR('Budget Worksheet'!$C188*'Budget Worksheet'!F$106,0)</f>
        <v>0</v>
      </c>
      <c r="F180" s="163">
        <f>IFERROR('Budget Worksheet'!$C188*'Budget Worksheet'!G$106,0)</f>
        <v>0</v>
      </c>
      <c r="G180" s="163">
        <f>IFERROR('Budget Worksheet'!$C188*'Budget Worksheet'!H$106,0)</f>
        <v>0</v>
      </c>
      <c r="H180" s="163">
        <f>IFERROR('Budget Worksheet'!$C188*'Budget Worksheet'!I$106,0)</f>
        <v>0</v>
      </c>
      <c r="I180" s="163">
        <f>IFERROR('Budget Worksheet'!$C188*'Budget Worksheet'!J$106,0)</f>
        <v>0</v>
      </c>
      <c r="J180" s="163">
        <f>IFERROR('Budget Worksheet'!$C188*'Budget Worksheet'!K$106,0)</f>
        <v>0</v>
      </c>
      <c r="K180" s="164">
        <f>IFERROR('Budget Worksheet'!$C188*'Budget Worksheet'!L$106,0)</f>
        <v>0</v>
      </c>
    </row>
    <row r="181" spans="1:11" s="146" customFormat="1" x14ac:dyDescent="0.3">
      <c r="A181" s="281" t="s">
        <v>58</v>
      </c>
      <c r="B181" s="280"/>
      <c r="C181" s="316"/>
      <c r="D181" s="316"/>
      <c r="E181" s="316"/>
      <c r="F181" s="316"/>
      <c r="G181" s="316"/>
      <c r="H181" s="316"/>
      <c r="I181" s="316"/>
      <c r="J181" s="316"/>
      <c r="K181" s="317"/>
    </row>
    <row r="182" spans="1:11" s="146" customFormat="1" x14ac:dyDescent="0.3">
      <c r="A182" s="148" t="str">
        <f>IF('Budget Worksheet'!A190=0," ",'Budget Worksheet'!A190)</f>
        <v xml:space="preserve"> </v>
      </c>
      <c r="B182" s="162">
        <f>'Budget Worksheet'!C190</f>
        <v>0</v>
      </c>
      <c r="C182" s="165">
        <f>'Budget Worksheet'!$C190*'Budget Worksheet'!D190</f>
        <v>0</v>
      </c>
      <c r="D182" s="165">
        <f>'Budget Worksheet'!$C190*'Budget Worksheet'!E190</f>
        <v>0</v>
      </c>
      <c r="E182" s="165">
        <f>'Budget Worksheet'!$C190*'Budget Worksheet'!F190</f>
        <v>0</v>
      </c>
      <c r="F182" s="165">
        <f>'Budget Worksheet'!$C190*'Budget Worksheet'!G190</f>
        <v>0</v>
      </c>
      <c r="G182" s="165">
        <f>'Budget Worksheet'!$C190*'Budget Worksheet'!H190</f>
        <v>0</v>
      </c>
      <c r="H182" s="165">
        <f>'Budget Worksheet'!$C190*'Budget Worksheet'!I190</f>
        <v>0</v>
      </c>
      <c r="I182" s="165">
        <f>'Budget Worksheet'!$C190*'Budget Worksheet'!J190</f>
        <v>0</v>
      </c>
      <c r="J182" s="165">
        <f>'Budget Worksheet'!$C190*'Budget Worksheet'!K190</f>
        <v>0</v>
      </c>
      <c r="K182" s="166">
        <f>'Budget Worksheet'!$C190*'Budget Worksheet'!L190</f>
        <v>0</v>
      </c>
    </row>
    <row r="183" spans="1:11" s="146" customFormat="1" x14ac:dyDescent="0.3">
      <c r="A183" s="148" t="str">
        <f>IF('Budget Worksheet'!A191=0," ",'Budget Worksheet'!A191)</f>
        <v xml:space="preserve"> </v>
      </c>
      <c r="B183" s="162">
        <f>'Budget Worksheet'!C191</f>
        <v>0</v>
      </c>
      <c r="C183" s="165">
        <f>'Budget Worksheet'!$C191*'Budget Worksheet'!D191</f>
        <v>0</v>
      </c>
      <c r="D183" s="165">
        <f>'Budget Worksheet'!$C191*'Budget Worksheet'!E191</f>
        <v>0</v>
      </c>
      <c r="E183" s="165">
        <f>'Budget Worksheet'!$C191*'Budget Worksheet'!F191</f>
        <v>0</v>
      </c>
      <c r="F183" s="165">
        <f>'Budget Worksheet'!$C191*'Budget Worksheet'!G191</f>
        <v>0</v>
      </c>
      <c r="G183" s="165">
        <f>'Budget Worksheet'!$C191*'Budget Worksheet'!H191</f>
        <v>0</v>
      </c>
      <c r="H183" s="165">
        <f>'Budget Worksheet'!$C191*'Budget Worksheet'!I191</f>
        <v>0</v>
      </c>
      <c r="I183" s="165">
        <f>'Budget Worksheet'!$C191*'Budget Worksheet'!J191</f>
        <v>0</v>
      </c>
      <c r="J183" s="165">
        <f>'Budget Worksheet'!$C191*'Budget Worksheet'!K191</f>
        <v>0</v>
      </c>
      <c r="K183" s="166">
        <f>'Budget Worksheet'!$C191*'Budget Worksheet'!L191</f>
        <v>0</v>
      </c>
    </row>
    <row r="184" spans="1:11" s="146" customFormat="1" x14ac:dyDescent="0.3">
      <c r="A184" s="148" t="str">
        <f>IF('Budget Worksheet'!A192=0," ",'Budget Worksheet'!A192)</f>
        <v xml:space="preserve"> </v>
      </c>
      <c r="B184" s="162">
        <f>'Budget Worksheet'!C192</f>
        <v>0</v>
      </c>
      <c r="C184" s="165">
        <f>'Budget Worksheet'!$C192*'Budget Worksheet'!D192</f>
        <v>0</v>
      </c>
      <c r="D184" s="165">
        <f>'Budget Worksheet'!$C192*'Budget Worksheet'!E192</f>
        <v>0</v>
      </c>
      <c r="E184" s="165">
        <f>'Budget Worksheet'!$C192*'Budget Worksheet'!F192</f>
        <v>0</v>
      </c>
      <c r="F184" s="165">
        <f>'Budget Worksheet'!$C192*'Budget Worksheet'!G192</f>
        <v>0</v>
      </c>
      <c r="G184" s="165">
        <f>'Budget Worksheet'!$C192*'Budget Worksheet'!H192</f>
        <v>0</v>
      </c>
      <c r="H184" s="165">
        <f>'Budget Worksheet'!$C192*'Budget Worksheet'!I192</f>
        <v>0</v>
      </c>
      <c r="I184" s="165">
        <f>'Budget Worksheet'!$C192*'Budget Worksheet'!J192</f>
        <v>0</v>
      </c>
      <c r="J184" s="165">
        <f>'Budget Worksheet'!$C192*'Budget Worksheet'!K192</f>
        <v>0</v>
      </c>
      <c r="K184" s="166">
        <f>'Budget Worksheet'!$C192*'Budget Worksheet'!L192</f>
        <v>0</v>
      </c>
    </row>
    <row r="185" spans="1:11" s="146" customFormat="1" x14ac:dyDescent="0.3">
      <c r="A185" s="148" t="str">
        <f>IF('Budget Worksheet'!A193=0," ",'Budget Worksheet'!A193)</f>
        <v xml:space="preserve"> </v>
      </c>
      <c r="B185" s="162">
        <f>'Budget Worksheet'!C193</f>
        <v>0</v>
      </c>
      <c r="C185" s="165">
        <f>'Budget Worksheet'!$C193*'Budget Worksheet'!D193</f>
        <v>0</v>
      </c>
      <c r="D185" s="165">
        <f>'Budget Worksheet'!$C193*'Budget Worksheet'!E193</f>
        <v>0</v>
      </c>
      <c r="E185" s="165">
        <f>'Budget Worksheet'!$C193*'Budget Worksheet'!F193</f>
        <v>0</v>
      </c>
      <c r="F185" s="165">
        <f>'Budget Worksheet'!$C193*'Budget Worksheet'!G193</f>
        <v>0</v>
      </c>
      <c r="G185" s="165">
        <f>'Budget Worksheet'!$C193*'Budget Worksheet'!H193</f>
        <v>0</v>
      </c>
      <c r="H185" s="165">
        <f>'Budget Worksheet'!$C193*'Budget Worksheet'!I193</f>
        <v>0</v>
      </c>
      <c r="I185" s="165">
        <f>'Budget Worksheet'!$C193*'Budget Worksheet'!J193</f>
        <v>0</v>
      </c>
      <c r="J185" s="165">
        <f>'Budget Worksheet'!$C193*'Budget Worksheet'!K193</f>
        <v>0</v>
      </c>
      <c r="K185" s="166">
        <f>'Budget Worksheet'!$C193*'Budget Worksheet'!L193</f>
        <v>0</v>
      </c>
    </row>
    <row r="186" spans="1:11" s="146" customFormat="1" x14ac:dyDescent="0.3">
      <c r="A186" s="148" t="str">
        <f>IF('Budget Worksheet'!A194=0," ",'Budget Worksheet'!A194)</f>
        <v xml:space="preserve"> </v>
      </c>
      <c r="B186" s="162">
        <f>'Budget Worksheet'!C194</f>
        <v>0</v>
      </c>
      <c r="C186" s="165">
        <f>'Budget Worksheet'!$C194*'Budget Worksheet'!D194</f>
        <v>0</v>
      </c>
      <c r="D186" s="165">
        <f>'Budget Worksheet'!$C194*'Budget Worksheet'!E194</f>
        <v>0</v>
      </c>
      <c r="E186" s="165">
        <f>'Budget Worksheet'!$C194*'Budget Worksheet'!F194</f>
        <v>0</v>
      </c>
      <c r="F186" s="165">
        <f>'Budget Worksheet'!$C194*'Budget Worksheet'!G194</f>
        <v>0</v>
      </c>
      <c r="G186" s="165">
        <f>'Budget Worksheet'!$C194*'Budget Worksheet'!H194</f>
        <v>0</v>
      </c>
      <c r="H186" s="165">
        <f>'Budget Worksheet'!$C194*'Budget Worksheet'!I194</f>
        <v>0</v>
      </c>
      <c r="I186" s="165">
        <f>'Budget Worksheet'!$C194*'Budget Worksheet'!J194</f>
        <v>0</v>
      </c>
      <c r="J186" s="165">
        <f>'Budget Worksheet'!$C194*'Budget Worksheet'!K194</f>
        <v>0</v>
      </c>
      <c r="K186" s="166">
        <f>'Budget Worksheet'!$C194*'Budget Worksheet'!L194</f>
        <v>0</v>
      </c>
    </row>
    <row r="187" spans="1:11" s="146" customFormat="1" x14ac:dyDescent="0.3">
      <c r="A187" s="148" t="str">
        <f>IF('Budget Worksheet'!A195=0," ",'Budget Worksheet'!A195)</f>
        <v xml:space="preserve"> </v>
      </c>
      <c r="B187" s="162">
        <f>'Budget Worksheet'!C195</f>
        <v>0</v>
      </c>
      <c r="C187" s="165">
        <f>'Budget Worksheet'!$C195*'Budget Worksheet'!D195</f>
        <v>0</v>
      </c>
      <c r="D187" s="165">
        <f>'Budget Worksheet'!$C195*'Budget Worksheet'!E195</f>
        <v>0</v>
      </c>
      <c r="E187" s="165">
        <f>'Budget Worksheet'!$C195*'Budget Worksheet'!F195</f>
        <v>0</v>
      </c>
      <c r="F187" s="165">
        <f>'Budget Worksheet'!$C195*'Budget Worksheet'!G195</f>
        <v>0</v>
      </c>
      <c r="G187" s="165">
        <f>'Budget Worksheet'!$C195*'Budget Worksheet'!H195</f>
        <v>0</v>
      </c>
      <c r="H187" s="165">
        <f>'Budget Worksheet'!$C195*'Budget Worksheet'!I195</f>
        <v>0</v>
      </c>
      <c r="I187" s="165">
        <f>'Budget Worksheet'!$C195*'Budget Worksheet'!J195</f>
        <v>0</v>
      </c>
      <c r="J187" s="165">
        <f>'Budget Worksheet'!$C195*'Budget Worksheet'!K195</f>
        <v>0</v>
      </c>
      <c r="K187" s="166">
        <f>'Budget Worksheet'!$C195*'Budget Worksheet'!L195</f>
        <v>0</v>
      </c>
    </row>
    <row r="188" spans="1:11" s="146" customFormat="1" x14ac:dyDescent="0.3">
      <c r="A188" s="148" t="str">
        <f>IF('Budget Worksheet'!A196=0," ",'Budget Worksheet'!A196)</f>
        <v xml:space="preserve"> </v>
      </c>
      <c r="B188" s="162">
        <f>'Budget Worksheet'!C196</f>
        <v>0</v>
      </c>
      <c r="C188" s="165">
        <f>'Budget Worksheet'!$C196*'Budget Worksheet'!D196</f>
        <v>0</v>
      </c>
      <c r="D188" s="165">
        <f>'Budget Worksheet'!$C196*'Budget Worksheet'!E196</f>
        <v>0</v>
      </c>
      <c r="E188" s="165">
        <f>'Budget Worksheet'!$C196*'Budget Worksheet'!F196</f>
        <v>0</v>
      </c>
      <c r="F188" s="165">
        <f>'Budget Worksheet'!$C196*'Budget Worksheet'!G196</f>
        <v>0</v>
      </c>
      <c r="G188" s="165">
        <f>'Budget Worksheet'!$C196*'Budget Worksheet'!H196</f>
        <v>0</v>
      </c>
      <c r="H188" s="165">
        <f>'Budget Worksheet'!$C196*'Budget Worksheet'!I196</f>
        <v>0</v>
      </c>
      <c r="I188" s="165">
        <f>'Budget Worksheet'!$C196*'Budget Worksheet'!J196</f>
        <v>0</v>
      </c>
      <c r="J188" s="165">
        <f>'Budget Worksheet'!$C196*'Budget Worksheet'!K196</f>
        <v>0</v>
      </c>
      <c r="K188" s="166">
        <f>'Budget Worksheet'!$C196*'Budget Worksheet'!L196</f>
        <v>0</v>
      </c>
    </row>
    <row r="189" spans="1:11" s="146" customFormat="1" x14ac:dyDescent="0.3">
      <c r="A189" s="148" t="str">
        <f>IF('Budget Worksheet'!A197=0," ",'Budget Worksheet'!A197)</f>
        <v xml:space="preserve"> </v>
      </c>
      <c r="B189" s="162">
        <f>'Budget Worksheet'!C197</f>
        <v>0</v>
      </c>
      <c r="C189" s="165">
        <f>'Budget Worksheet'!$C197*'Budget Worksheet'!D197</f>
        <v>0</v>
      </c>
      <c r="D189" s="165">
        <f>'Budget Worksheet'!$C197*'Budget Worksheet'!E197</f>
        <v>0</v>
      </c>
      <c r="E189" s="165">
        <f>'Budget Worksheet'!$C197*'Budget Worksheet'!F197</f>
        <v>0</v>
      </c>
      <c r="F189" s="165">
        <f>'Budget Worksheet'!$C197*'Budget Worksheet'!G197</f>
        <v>0</v>
      </c>
      <c r="G189" s="165">
        <f>'Budget Worksheet'!$C197*'Budget Worksheet'!H197</f>
        <v>0</v>
      </c>
      <c r="H189" s="165">
        <f>'Budget Worksheet'!$C197*'Budget Worksheet'!I197</f>
        <v>0</v>
      </c>
      <c r="I189" s="165">
        <f>'Budget Worksheet'!$C197*'Budget Worksheet'!J197</f>
        <v>0</v>
      </c>
      <c r="J189" s="165">
        <f>'Budget Worksheet'!$C197*'Budget Worksheet'!K197</f>
        <v>0</v>
      </c>
      <c r="K189" s="166">
        <f>'Budget Worksheet'!$C197*'Budget Worksheet'!L197</f>
        <v>0</v>
      </c>
    </row>
    <row r="190" spans="1:11" s="146" customFormat="1" x14ac:dyDescent="0.3">
      <c r="A190" s="148" t="str">
        <f>IF('Budget Worksheet'!A198=0," ",'Budget Worksheet'!A198)</f>
        <v xml:space="preserve"> </v>
      </c>
      <c r="B190" s="162">
        <f>'Budget Worksheet'!C198</f>
        <v>0</v>
      </c>
      <c r="C190" s="165">
        <f>'Budget Worksheet'!$C198*'Budget Worksheet'!D198</f>
        <v>0</v>
      </c>
      <c r="D190" s="165">
        <f>'Budget Worksheet'!$C198*'Budget Worksheet'!E198</f>
        <v>0</v>
      </c>
      <c r="E190" s="165">
        <f>'Budget Worksheet'!$C198*'Budget Worksheet'!F198</f>
        <v>0</v>
      </c>
      <c r="F190" s="165">
        <f>'Budget Worksheet'!$C198*'Budget Worksheet'!G198</f>
        <v>0</v>
      </c>
      <c r="G190" s="165">
        <f>'Budget Worksheet'!$C198*'Budget Worksheet'!H198</f>
        <v>0</v>
      </c>
      <c r="H190" s="165">
        <f>'Budget Worksheet'!$C198*'Budget Worksheet'!I198</f>
        <v>0</v>
      </c>
      <c r="I190" s="165">
        <f>'Budget Worksheet'!$C198*'Budget Worksheet'!J198</f>
        <v>0</v>
      </c>
      <c r="J190" s="165">
        <f>'Budget Worksheet'!$C198*'Budget Worksheet'!K198</f>
        <v>0</v>
      </c>
      <c r="K190" s="166">
        <f>'Budget Worksheet'!$C198*'Budget Worksheet'!L198</f>
        <v>0</v>
      </c>
    </row>
    <row r="191" spans="1:11" s="146" customFormat="1" x14ac:dyDescent="0.3">
      <c r="A191" s="148" t="str">
        <f>IF('Budget Worksheet'!A199=0," ",'Budget Worksheet'!A199)</f>
        <v xml:space="preserve"> </v>
      </c>
      <c r="B191" s="162">
        <f>'Budget Worksheet'!C199</f>
        <v>0</v>
      </c>
      <c r="C191" s="165">
        <f>'Budget Worksheet'!$C199*'Budget Worksheet'!D199</f>
        <v>0</v>
      </c>
      <c r="D191" s="165">
        <f>'Budget Worksheet'!$C199*'Budget Worksheet'!E199</f>
        <v>0</v>
      </c>
      <c r="E191" s="165">
        <f>'Budget Worksheet'!$C199*'Budget Worksheet'!F199</f>
        <v>0</v>
      </c>
      <c r="F191" s="165">
        <f>'Budget Worksheet'!$C199*'Budget Worksheet'!G199</f>
        <v>0</v>
      </c>
      <c r="G191" s="165">
        <f>'Budget Worksheet'!$C199*'Budget Worksheet'!H199</f>
        <v>0</v>
      </c>
      <c r="H191" s="165">
        <f>'Budget Worksheet'!$C199*'Budget Worksheet'!I199</f>
        <v>0</v>
      </c>
      <c r="I191" s="165">
        <f>'Budget Worksheet'!$C199*'Budget Worksheet'!J199</f>
        <v>0</v>
      </c>
      <c r="J191" s="165">
        <f>'Budget Worksheet'!$C199*'Budget Worksheet'!K199</f>
        <v>0</v>
      </c>
      <c r="K191" s="166">
        <f>'Budget Worksheet'!$C199*'Budget Worksheet'!L199</f>
        <v>0</v>
      </c>
    </row>
    <row r="192" spans="1:11" s="146" customFormat="1" hidden="1" x14ac:dyDescent="0.3">
      <c r="A192" s="148" t="str">
        <f>IF('Budget Worksheet'!A200=0," ",'Budget Worksheet'!A200)</f>
        <v xml:space="preserve"> </v>
      </c>
      <c r="B192" s="162">
        <f>'Budget Worksheet'!C200</f>
        <v>0</v>
      </c>
      <c r="C192" s="165">
        <f>'Budget Worksheet'!$C200*'Budget Worksheet'!D200</f>
        <v>0</v>
      </c>
      <c r="D192" s="165">
        <f>'Budget Worksheet'!$C200*'Budget Worksheet'!E200</f>
        <v>0</v>
      </c>
      <c r="E192" s="165">
        <f>'Budget Worksheet'!$C200*'Budget Worksheet'!F200</f>
        <v>0</v>
      </c>
      <c r="F192" s="165">
        <f>'Budget Worksheet'!$C200*'Budget Worksheet'!G200</f>
        <v>0</v>
      </c>
      <c r="G192" s="165">
        <f>'Budget Worksheet'!$C200*'Budget Worksheet'!H200</f>
        <v>0</v>
      </c>
      <c r="H192" s="165">
        <f>'Budget Worksheet'!$C200*'Budget Worksheet'!I200</f>
        <v>0</v>
      </c>
      <c r="I192" s="165">
        <f>'Budget Worksheet'!$C200*'Budget Worksheet'!J200</f>
        <v>0</v>
      </c>
      <c r="J192" s="165">
        <f>'Budget Worksheet'!$C200*'Budget Worksheet'!K200</f>
        <v>0</v>
      </c>
      <c r="K192" s="166">
        <f>'Budget Worksheet'!$C200*'Budget Worksheet'!L200</f>
        <v>0</v>
      </c>
    </row>
    <row r="193" spans="1:11" s="146" customFormat="1" ht="15.75" thickBot="1" x14ac:dyDescent="0.35">
      <c r="A193" s="318" t="s">
        <v>141</v>
      </c>
      <c r="B193" s="319">
        <f>SUM(B150:B180,B182:B192)</f>
        <v>0</v>
      </c>
      <c r="C193" s="320">
        <f>SUM(C150:C192)</f>
        <v>0</v>
      </c>
      <c r="D193" s="320">
        <f t="shared" ref="D193:J193" si="5">SUM(D150:D192)</f>
        <v>0</v>
      </c>
      <c r="E193" s="320">
        <f t="shared" si="5"/>
        <v>0</v>
      </c>
      <c r="F193" s="320">
        <f t="shared" si="5"/>
        <v>0</v>
      </c>
      <c r="G193" s="320">
        <f t="shared" si="5"/>
        <v>0</v>
      </c>
      <c r="H193" s="320">
        <f t="shared" si="5"/>
        <v>0</v>
      </c>
      <c r="I193" s="320">
        <f t="shared" si="5"/>
        <v>0</v>
      </c>
      <c r="J193" s="320">
        <f t="shared" si="5"/>
        <v>0</v>
      </c>
      <c r="K193" s="321">
        <f>SUM(K150:K192)</f>
        <v>0</v>
      </c>
    </row>
    <row r="194" spans="1:11" s="146" customFormat="1" ht="15.75" customHeight="1" thickTop="1" thickBot="1" x14ac:dyDescent="0.35">
      <c r="A194" s="414" t="s">
        <v>142</v>
      </c>
      <c r="B194" s="415">
        <f>SUM(B193,B147)</f>
        <v>0</v>
      </c>
      <c r="C194" s="416">
        <f>SUM(C193,C147)</f>
        <v>0</v>
      </c>
      <c r="D194" s="416">
        <f t="shared" ref="D194:K194" si="6">SUM(D193,D147)</f>
        <v>0</v>
      </c>
      <c r="E194" s="416">
        <f t="shared" si="6"/>
        <v>0</v>
      </c>
      <c r="F194" s="416">
        <f t="shared" si="6"/>
        <v>0</v>
      </c>
      <c r="G194" s="416">
        <f t="shared" si="6"/>
        <v>0</v>
      </c>
      <c r="H194" s="416">
        <f t="shared" si="6"/>
        <v>0</v>
      </c>
      <c r="I194" s="416">
        <f t="shared" si="6"/>
        <v>0</v>
      </c>
      <c r="J194" s="416">
        <f t="shared" si="6"/>
        <v>0</v>
      </c>
      <c r="K194" s="417">
        <f t="shared" si="6"/>
        <v>0</v>
      </c>
    </row>
    <row r="195" spans="1:11" s="146" customFormat="1" ht="15.75" thickBot="1" x14ac:dyDescent="0.35">
      <c r="A195" s="167"/>
      <c r="B195" s="168"/>
      <c r="C195" s="169"/>
      <c r="D195" s="125"/>
      <c r="E195" s="125"/>
      <c r="F195" s="125"/>
      <c r="G195" s="125"/>
      <c r="H195" s="125"/>
      <c r="I195" s="125"/>
      <c r="J195" s="125"/>
      <c r="K195" s="170"/>
    </row>
    <row r="196" spans="1:11" s="171" customFormat="1" ht="25.5" customHeight="1" thickBot="1" x14ac:dyDescent="0.35">
      <c r="A196" s="364" t="s">
        <v>15</v>
      </c>
      <c r="B196" s="365">
        <f>SUM(B97,B98,B147,B193)</f>
        <v>0</v>
      </c>
      <c r="C196" s="365">
        <f t="shared" ref="C196:K196" si="7">SUM(C97,C98,C147,C193)</f>
        <v>0</v>
      </c>
      <c r="D196" s="365">
        <f t="shared" si="7"/>
        <v>0</v>
      </c>
      <c r="E196" s="365">
        <f t="shared" si="7"/>
        <v>0</v>
      </c>
      <c r="F196" s="365">
        <f t="shared" si="7"/>
        <v>0</v>
      </c>
      <c r="G196" s="365">
        <f t="shared" si="7"/>
        <v>0</v>
      </c>
      <c r="H196" s="365">
        <f t="shared" si="7"/>
        <v>0</v>
      </c>
      <c r="I196" s="365">
        <f t="shared" si="7"/>
        <v>0</v>
      </c>
      <c r="J196" s="365">
        <f t="shared" si="7"/>
        <v>0</v>
      </c>
      <c r="K196" s="365">
        <f t="shared" si="7"/>
        <v>0</v>
      </c>
    </row>
    <row r="197" spans="1:11" s="171" customFormat="1" ht="25.5" customHeight="1" thickTop="1" thickBot="1" x14ac:dyDescent="0.35">
      <c r="A197" s="366" t="s">
        <v>19</v>
      </c>
      <c r="B197" s="368" t="str">
        <f>IFERROR(B196/$B196, " ")</f>
        <v xml:space="preserve"> </v>
      </c>
      <c r="C197" s="368" t="str">
        <f t="shared" ref="C197:K197" si="8">IFERROR(C196/$B196, " ")</f>
        <v xml:space="preserve"> </v>
      </c>
      <c r="D197" s="368" t="str">
        <f t="shared" si="8"/>
        <v xml:space="preserve"> </v>
      </c>
      <c r="E197" s="368" t="str">
        <f t="shared" si="8"/>
        <v xml:space="preserve"> </v>
      </c>
      <c r="F197" s="368" t="str">
        <f t="shared" si="8"/>
        <v xml:space="preserve"> </v>
      </c>
      <c r="G197" s="368" t="str">
        <f t="shared" si="8"/>
        <v xml:space="preserve"> </v>
      </c>
      <c r="H197" s="368" t="str">
        <f t="shared" si="8"/>
        <v xml:space="preserve"> </v>
      </c>
      <c r="I197" s="368" t="str">
        <f t="shared" si="8"/>
        <v xml:space="preserve"> </v>
      </c>
      <c r="J197" s="368" t="str">
        <f t="shared" si="8"/>
        <v xml:space="preserve"> </v>
      </c>
      <c r="K197" s="368" t="str">
        <f t="shared" si="8"/>
        <v xml:space="preserve"> </v>
      </c>
    </row>
    <row r="198" spans="1:11" x14ac:dyDescent="0.3">
      <c r="K198" s="128"/>
    </row>
    <row r="199" spans="1:11" x14ac:dyDescent="0.3">
      <c r="K199" s="128"/>
    </row>
    <row r="201" spans="1:11" x14ac:dyDescent="0.3">
      <c r="B201" s="451" t="s">
        <v>202</v>
      </c>
      <c r="C201" s="451"/>
      <c r="D201" s="451"/>
      <c r="E201" s="451"/>
      <c r="F201" s="451"/>
      <c r="G201" s="451"/>
      <c r="H201" s="451"/>
      <c r="I201" s="451"/>
      <c r="J201" s="451"/>
      <c r="K201" s="451"/>
    </row>
    <row r="202" spans="1:11" x14ac:dyDescent="0.3">
      <c r="B202" s="451"/>
      <c r="C202" s="451"/>
      <c r="D202" s="451"/>
      <c r="E202" s="451"/>
      <c r="F202" s="451"/>
      <c r="G202" s="451"/>
      <c r="H202" s="451"/>
      <c r="I202" s="451"/>
      <c r="J202" s="451"/>
      <c r="K202" s="451"/>
    </row>
    <row r="203" spans="1:11" x14ac:dyDescent="0.3">
      <c r="B203" s="451"/>
      <c r="C203" s="451"/>
      <c r="D203" s="451"/>
      <c r="E203" s="451"/>
      <c r="F203" s="451"/>
      <c r="G203" s="451"/>
      <c r="H203" s="451"/>
      <c r="I203" s="451"/>
      <c r="J203" s="451"/>
      <c r="K203" s="451"/>
    </row>
    <row r="204" spans="1:11" x14ac:dyDescent="0.3">
      <c r="B204" s="451"/>
      <c r="C204" s="451"/>
      <c r="D204" s="451"/>
      <c r="E204" s="451"/>
      <c r="F204" s="451"/>
      <c r="G204" s="451"/>
      <c r="H204" s="451"/>
      <c r="I204" s="451"/>
      <c r="J204" s="451"/>
      <c r="K204" s="451"/>
    </row>
    <row r="205" spans="1:11" x14ac:dyDescent="0.3">
      <c r="B205" s="451"/>
      <c r="C205" s="451"/>
      <c r="D205" s="451"/>
      <c r="E205" s="451"/>
      <c r="F205" s="451"/>
      <c r="G205" s="451"/>
      <c r="H205" s="451"/>
      <c r="I205" s="451"/>
      <c r="J205" s="451"/>
      <c r="K205" s="451"/>
    </row>
    <row r="206" spans="1:11" x14ac:dyDescent="0.3">
      <c r="B206" s="451"/>
      <c r="C206" s="451"/>
      <c r="D206" s="451"/>
      <c r="E206" s="451"/>
      <c r="F206" s="451"/>
      <c r="G206" s="451"/>
      <c r="H206" s="451"/>
      <c r="I206" s="451"/>
      <c r="J206" s="451"/>
      <c r="K206" s="451"/>
    </row>
    <row r="207" spans="1:11" x14ac:dyDescent="0.3">
      <c r="B207" s="451"/>
      <c r="C207" s="451"/>
      <c r="D207" s="451"/>
      <c r="E207" s="451"/>
      <c r="F207" s="451"/>
      <c r="G207" s="451"/>
      <c r="H207" s="451"/>
      <c r="I207" s="451"/>
      <c r="J207" s="451"/>
      <c r="K207" s="451"/>
    </row>
    <row r="209" spans="2:2" x14ac:dyDescent="0.3">
      <c r="B209" s="429" t="s">
        <v>201</v>
      </c>
    </row>
    <row r="212" spans="2:2" hidden="1" x14ac:dyDescent="0.3">
      <c r="B212" s="127" t="s">
        <v>2</v>
      </c>
    </row>
    <row r="213" spans="2:2" hidden="1" x14ac:dyDescent="0.3">
      <c r="B213" s="127" t="s">
        <v>3</v>
      </c>
    </row>
  </sheetData>
  <sheetProtection sheet="1" objects="1" scenarios="1"/>
  <mergeCells count="2">
    <mergeCell ref="A1:C4"/>
    <mergeCell ref="B201:K207"/>
  </mergeCells>
  <dataValidations count="3">
    <dataValidation type="textLength" allowBlank="1" showInputMessage="1" showErrorMessage="1" errorTitle="Invalid Entry" error="This cell is based on a formula and should not be modified." sqref="C6:K9 B5:B9 A5:A6 A8:A9" xr:uid="{00000000-0002-0000-0300-000001000000}">
      <formula1>0</formula1>
      <formula2>0</formula2>
    </dataValidation>
    <dataValidation type="textLength" allowBlank="1" showInputMessage="1" showErrorMessage="1" error="This value is based on a formula and should not be modified." sqref="A10:K99 C5:K5" xr:uid="{00000000-0002-0000-0300-000003000000}">
      <formula1>0</formula1>
      <formula2>0</formula2>
    </dataValidation>
    <dataValidation type="custom" allowBlank="1" showInputMessage="1" showErrorMessage="1" sqref="C211:K211 B211" xr:uid="{00000000-0002-0000-0300-000000000000}">
      <formula1>0</formula1>
    </dataValidation>
  </dataValidations>
  <pageMargins left="0.7" right="0.7" top="0.75" bottom="0.75" header="0.3" footer="0.3"/>
  <pageSetup paperSize="5" fitToHeight="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P93"/>
  <sheetViews>
    <sheetView showGridLines="0" workbookViewId="0">
      <pane xSplit="1" ySplit="5" topLeftCell="B61" activePane="bottomRight" state="frozen"/>
      <selection pane="topRight" activeCell="B1" sqref="B1"/>
      <selection pane="bottomLeft" activeCell="A8" sqref="A8"/>
      <selection pane="bottomRight" activeCell="D1" sqref="D1"/>
    </sheetView>
  </sheetViews>
  <sheetFormatPr defaultColWidth="9.28515625" defaultRowHeight="15" outlineLevelRow="1" outlineLevelCol="1" x14ac:dyDescent="0.3"/>
  <cols>
    <col min="1" max="1" width="34.7109375" style="236" customWidth="1"/>
    <col min="2" max="2" width="15.7109375" style="236" customWidth="1"/>
    <col min="3" max="3" width="11.7109375" style="237" bestFit="1" customWidth="1"/>
    <col min="4" max="5" width="11.28515625" style="236" customWidth="1"/>
    <col min="6" max="8" width="11.28515625" style="236" customWidth="1" outlineLevel="1"/>
    <col min="9" max="9" width="10.7109375" style="236" customWidth="1" outlineLevel="1"/>
    <col min="10" max="10" width="14.7109375" style="237" customWidth="1"/>
    <col min="11" max="11" width="12.28515625" style="236" customWidth="1"/>
    <col min="12" max="12" width="11.42578125" style="237" bestFit="1" customWidth="1"/>
    <col min="13" max="13" width="14.7109375" style="237" customWidth="1"/>
    <col min="14" max="14" width="13.5703125" style="236" customWidth="1"/>
    <col min="15" max="15" width="10.42578125" style="237" bestFit="1" customWidth="1"/>
    <col min="16" max="16" width="9.28515625" style="236" bestFit="1" customWidth="1"/>
    <col min="17" max="16384" width="9.28515625" style="236"/>
  </cols>
  <sheetData>
    <row r="1" spans="1:13" s="172" customFormat="1" ht="20.25" customHeight="1" x14ac:dyDescent="0.3">
      <c r="A1" s="460"/>
      <c r="B1" s="460"/>
      <c r="C1" s="461"/>
      <c r="E1" s="173"/>
      <c r="F1" s="174"/>
      <c r="G1" s="174"/>
      <c r="H1" s="174"/>
      <c r="I1" s="174"/>
      <c r="J1" s="174"/>
      <c r="K1" s="174"/>
    </row>
    <row r="2" spans="1:13" s="172" customFormat="1" ht="33.75" customHeight="1" x14ac:dyDescent="0.3">
      <c r="A2" s="460"/>
      <c r="B2" s="460"/>
      <c r="C2" s="461"/>
      <c r="D2" s="175"/>
      <c r="E2" s="462" t="s">
        <v>192</v>
      </c>
      <c r="F2" s="463"/>
      <c r="G2" s="463"/>
      <c r="H2" s="464"/>
      <c r="I2" s="175"/>
      <c r="J2" s="175"/>
      <c r="K2" s="174"/>
    </row>
    <row r="3" spans="1:13" s="172" customFormat="1" ht="20.25" customHeight="1" x14ac:dyDescent="0.3">
      <c r="A3" s="461"/>
      <c r="B3" s="461"/>
      <c r="C3" s="461"/>
      <c r="D3" s="175"/>
      <c r="E3" s="175"/>
      <c r="F3" s="175"/>
      <c r="G3" s="175"/>
      <c r="H3" s="175"/>
      <c r="I3" s="175"/>
      <c r="J3" s="175"/>
      <c r="K3" s="174"/>
    </row>
    <row r="4" spans="1:13" s="172" customFormat="1" ht="3" customHeight="1" thickBot="1" x14ac:dyDescent="0.35">
      <c r="A4" s="461"/>
      <c r="B4" s="461"/>
      <c r="C4" s="461"/>
      <c r="D4" s="175"/>
      <c r="E4" s="175"/>
      <c r="F4" s="175"/>
      <c r="G4" s="175"/>
      <c r="H4" s="175"/>
      <c r="I4" s="175"/>
      <c r="J4" s="175"/>
      <c r="K4" s="174"/>
    </row>
    <row r="5" spans="1:13" s="176" customFormat="1" ht="27" customHeight="1" thickBot="1" x14ac:dyDescent="0.35">
      <c r="A5" s="326" t="s">
        <v>107</v>
      </c>
      <c r="B5" s="326" t="s">
        <v>78</v>
      </c>
      <c r="C5" s="327" t="str">
        <f>'Budget Worksheet'!D5</f>
        <v>Program 1</v>
      </c>
      <c r="D5" s="328" t="str">
        <f>'Budget Worksheet'!E5</f>
        <v>Program 2</v>
      </c>
      <c r="E5" s="328" t="str">
        <f>'Budget Worksheet'!F5</f>
        <v>Program 3</v>
      </c>
      <c r="F5" s="328" t="str">
        <f>'Budget Worksheet'!G5</f>
        <v>Program 4</v>
      </c>
      <c r="G5" s="328" t="str">
        <f>'Budget Worksheet'!H5</f>
        <v>Program 5</v>
      </c>
      <c r="H5" s="328" t="str">
        <f>'Budget Worksheet'!I5</f>
        <v>Program 6</v>
      </c>
      <c r="I5" s="328" t="str">
        <f>'Budget Worksheet'!J5</f>
        <v>Program 7</v>
      </c>
      <c r="J5" s="328" t="str">
        <f>'Budget Worksheet'!K5</f>
        <v>Administration</v>
      </c>
      <c r="K5" s="329" t="str">
        <f>'Budget Worksheet'!L5</f>
        <v>Fundraising</v>
      </c>
    </row>
    <row r="6" spans="1:13" s="176" customFormat="1" x14ac:dyDescent="0.3">
      <c r="A6" s="330" t="s">
        <v>79</v>
      </c>
      <c r="B6" s="330"/>
      <c r="C6" s="331"/>
      <c r="D6" s="332"/>
      <c r="E6" s="332"/>
      <c r="F6" s="332"/>
      <c r="G6" s="332"/>
      <c r="H6" s="332"/>
      <c r="I6" s="332"/>
      <c r="J6" s="332"/>
      <c r="K6" s="333"/>
      <c r="L6" s="177"/>
    </row>
    <row r="7" spans="1:13" s="176" customFormat="1" x14ac:dyDescent="0.3">
      <c r="A7" s="178" t="s">
        <v>80</v>
      </c>
      <c r="B7" s="179"/>
      <c r="C7" s="180"/>
      <c r="D7" s="181"/>
      <c r="E7" s="181"/>
      <c r="F7" s="181"/>
      <c r="G7" s="181"/>
      <c r="H7" s="181"/>
      <c r="I7" s="181"/>
      <c r="J7" s="181"/>
      <c r="K7" s="182"/>
    </row>
    <row r="8" spans="1:13" s="176" customFormat="1" x14ac:dyDescent="0.3">
      <c r="A8" s="183" t="s">
        <v>81</v>
      </c>
      <c r="B8" s="184"/>
      <c r="C8" s="185"/>
      <c r="D8" s="186"/>
      <c r="E8" s="186"/>
      <c r="F8" s="186"/>
      <c r="G8" s="186"/>
      <c r="H8" s="186"/>
      <c r="I8" s="186"/>
      <c r="J8" s="186"/>
      <c r="K8" s="187"/>
    </row>
    <row r="9" spans="1:13" s="176" customFormat="1" hidden="1" outlineLevel="1" x14ac:dyDescent="0.3">
      <c r="A9" s="188" t="s">
        <v>82</v>
      </c>
      <c r="B9" s="189">
        <f>SUM(C9:K9)</f>
        <v>0</v>
      </c>
      <c r="C9" s="338">
        <v>0</v>
      </c>
      <c r="D9" s="339">
        <v>0</v>
      </c>
      <c r="E9" s="339">
        <v>0</v>
      </c>
      <c r="F9" s="339">
        <v>0</v>
      </c>
      <c r="G9" s="339">
        <v>0</v>
      </c>
      <c r="H9" s="339">
        <v>0</v>
      </c>
      <c r="I9" s="339">
        <v>0</v>
      </c>
      <c r="J9" s="339">
        <v>0</v>
      </c>
      <c r="K9" s="340">
        <v>0</v>
      </c>
    </row>
    <row r="10" spans="1:13" s="176" customFormat="1" hidden="1" outlineLevel="1" x14ac:dyDescent="0.3">
      <c r="A10" s="188" t="s">
        <v>82</v>
      </c>
      <c r="B10" s="189">
        <f t="shared" ref="B10:B22" si="0">SUM(C10:K10)</f>
        <v>0</v>
      </c>
      <c r="C10" s="338"/>
      <c r="D10" s="339"/>
      <c r="E10" s="339"/>
      <c r="F10" s="339"/>
      <c r="G10" s="339"/>
      <c r="H10" s="339"/>
      <c r="I10" s="339"/>
      <c r="J10" s="339"/>
      <c r="K10" s="340"/>
    </row>
    <row r="11" spans="1:13" s="176" customFormat="1" hidden="1" outlineLevel="1" x14ac:dyDescent="0.3">
      <c r="A11" s="188" t="s">
        <v>82</v>
      </c>
      <c r="B11" s="189">
        <f t="shared" si="0"/>
        <v>0</v>
      </c>
      <c r="C11" s="338"/>
      <c r="D11" s="339"/>
      <c r="E11" s="339"/>
      <c r="F11" s="339"/>
      <c r="G11" s="339"/>
      <c r="H11" s="339"/>
      <c r="I11" s="339"/>
      <c r="J11" s="339"/>
      <c r="K11" s="340"/>
      <c r="M11" s="193"/>
    </row>
    <row r="12" spans="1:13" s="176" customFormat="1" hidden="1" outlineLevel="1" x14ac:dyDescent="0.3">
      <c r="A12" s="188" t="s">
        <v>82</v>
      </c>
      <c r="B12" s="189">
        <f t="shared" si="0"/>
        <v>0</v>
      </c>
      <c r="C12" s="338"/>
      <c r="D12" s="339"/>
      <c r="E12" s="339"/>
      <c r="F12" s="339"/>
      <c r="G12" s="339"/>
      <c r="H12" s="339"/>
      <c r="I12" s="339"/>
      <c r="J12" s="339"/>
      <c r="K12" s="340"/>
      <c r="M12" s="193"/>
    </row>
    <row r="13" spans="1:13" s="176" customFormat="1" hidden="1" outlineLevel="1" x14ac:dyDescent="0.3">
      <c r="A13" s="188" t="s">
        <v>82</v>
      </c>
      <c r="B13" s="189">
        <f t="shared" si="0"/>
        <v>0</v>
      </c>
      <c r="C13" s="338"/>
      <c r="D13" s="339"/>
      <c r="E13" s="339"/>
      <c r="F13" s="339"/>
      <c r="G13" s="339"/>
      <c r="H13" s="339"/>
      <c r="I13" s="339"/>
      <c r="J13" s="339"/>
      <c r="K13" s="340"/>
      <c r="M13" s="193"/>
    </row>
    <row r="14" spans="1:13" s="176" customFormat="1" hidden="1" outlineLevel="1" x14ac:dyDescent="0.3">
      <c r="A14" s="188" t="s">
        <v>82</v>
      </c>
      <c r="B14" s="189">
        <f t="shared" si="0"/>
        <v>0</v>
      </c>
      <c r="C14" s="338"/>
      <c r="D14" s="339"/>
      <c r="E14" s="339"/>
      <c r="F14" s="339"/>
      <c r="G14" s="339"/>
      <c r="H14" s="339"/>
      <c r="I14" s="339"/>
      <c r="J14" s="339"/>
      <c r="K14" s="340"/>
      <c r="M14" s="193"/>
    </row>
    <row r="15" spans="1:13" s="176" customFormat="1" hidden="1" outlineLevel="1" x14ac:dyDescent="0.3">
      <c r="A15" s="188" t="s">
        <v>82</v>
      </c>
      <c r="B15" s="189">
        <f t="shared" si="0"/>
        <v>0</v>
      </c>
      <c r="C15" s="338"/>
      <c r="D15" s="339"/>
      <c r="E15" s="339"/>
      <c r="F15" s="339"/>
      <c r="G15" s="339"/>
      <c r="H15" s="339"/>
      <c r="I15" s="339"/>
      <c r="J15" s="339"/>
      <c r="K15" s="340"/>
    </row>
    <row r="16" spans="1:13" s="176" customFormat="1" hidden="1" outlineLevel="1" x14ac:dyDescent="0.3">
      <c r="A16" s="188" t="s">
        <v>82</v>
      </c>
      <c r="B16" s="189">
        <f t="shared" si="0"/>
        <v>0</v>
      </c>
      <c r="C16" s="338"/>
      <c r="D16" s="339"/>
      <c r="E16" s="339"/>
      <c r="F16" s="339"/>
      <c r="G16" s="339"/>
      <c r="H16" s="339"/>
      <c r="I16" s="339"/>
      <c r="J16" s="339"/>
      <c r="K16" s="340"/>
    </row>
    <row r="17" spans="1:11" s="176" customFormat="1" collapsed="1" x14ac:dyDescent="0.3">
      <c r="A17" s="183" t="s">
        <v>83</v>
      </c>
      <c r="B17" s="184"/>
      <c r="C17" s="185"/>
      <c r="D17" s="186"/>
      <c r="E17" s="186"/>
      <c r="F17" s="186"/>
      <c r="G17" s="186"/>
      <c r="H17" s="186"/>
      <c r="I17" s="186"/>
      <c r="J17" s="186"/>
      <c r="K17" s="187"/>
    </row>
    <row r="18" spans="1:11" s="176" customFormat="1" hidden="1" outlineLevel="1" x14ac:dyDescent="0.3">
      <c r="A18" s="188" t="s">
        <v>84</v>
      </c>
      <c r="B18" s="189">
        <f t="shared" si="0"/>
        <v>0</v>
      </c>
      <c r="C18" s="338">
        <v>0</v>
      </c>
      <c r="D18" s="339">
        <v>0</v>
      </c>
      <c r="E18" s="339">
        <v>0</v>
      </c>
      <c r="F18" s="339">
        <v>0</v>
      </c>
      <c r="G18" s="339">
        <v>0</v>
      </c>
      <c r="H18" s="339">
        <v>0</v>
      </c>
      <c r="I18" s="339">
        <v>0</v>
      </c>
      <c r="J18" s="339">
        <v>0</v>
      </c>
      <c r="K18" s="340">
        <v>0</v>
      </c>
    </row>
    <row r="19" spans="1:11" s="176" customFormat="1" hidden="1" outlineLevel="1" x14ac:dyDescent="0.3">
      <c r="A19" s="188" t="s">
        <v>84</v>
      </c>
      <c r="B19" s="189">
        <f t="shared" si="0"/>
        <v>0</v>
      </c>
      <c r="C19" s="338"/>
      <c r="D19" s="339"/>
      <c r="E19" s="339"/>
      <c r="F19" s="339"/>
      <c r="G19" s="339"/>
      <c r="H19" s="339"/>
      <c r="I19" s="339"/>
      <c r="J19" s="339"/>
      <c r="K19" s="340"/>
    </row>
    <row r="20" spans="1:11" s="176" customFormat="1" hidden="1" outlineLevel="1" x14ac:dyDescent="0.3">
      <c r="A20" s="188" t="s">
        <v>84</v>
      </c>
      <c r="B20" s="189">
        <f t="shared" si="0"/>
        <v>0</v>
      </c>
      <c r="C20" s="338"/>
      <c r="D20" s="339"/>
      <c r="E20" s="339"/>
      <c r="F20" s="339"/>
      <c r="G20" s="339"/>
      <c r="H20" s="339"/>
      <c r="I20" s="339"/>
      <c r="J20" s="339"/>
      <c r="K20" s="340"/>
    </row>
    <row r="21" spans="1:11" s="176" customFormat="1" hidden="1" outlineLevel="1" x14ac:dyDescent="0.3">
      <c r="A21" s="188" t="s">
        <v>84</v>
      </c>
      <c r="B21" s="189">
        <f t="shared" si="0"/>
        <v>0</v>
      </c>
      <c r="C21" s="338"/>
      <c r="D21" s="339"/>
      <c r="E21" s="339"/>
      <c r="F21" s="339"/>
      <c r="G21" s="339"/>
      <c r="H21" s="339"/>
      <c r="I21" s="339"/>
      <c r="J21" s="339"/>
      <c r="K21" s="340"/>
    </row>
    <row r="22" spans="1:11" s="176" customFormat="1" hidden="1" outlineLevel="1" x14ac:dyDescent="0.3">
      <c r="A22" s="188" t="s">
        <v>84</v>
      </c>
      <c r="B22" s="189">
        <f t="shared" si="0"/>
        <v>0</v>
      </c>
      <c r="C22" s="338"/>
      <c r="D22" s="339"/>
      <c r="E22" s="339"/>
      <c r="F22" s="339"/>
      <c r="G22" s="339"/>
      <c r="H22" s="339"/>
      <c r="I22" s="339"/>
      <c r="J22" s="339"/>
      <c r="K22" s="340"/>
    </row>
    <row r="23" spans="1:11" s="176" customFormat="1" collapsed="1" x14ac:dyDescent="0.3">
      <c r="A23" s="183" t="s">
        <v>85</v>
      </c>
      <c r="B23" s="184"/>
      <c r="C23" s="185"/>
      <c r="D23" s="186"/>
      <c r="E23" s="186"/>
      <c r="F23" s="186"/>
      <c r="G23" s="186"/>
      <c r="H23" s="186"/>
      <c r="I23" s="186"/>
      <c r="J23" s="186"/>
      <c r="K23" s="187"/>
    </row>
    <row r="24" spans="1:11" s="176" customFormat="1" x14ac:dyDescent="0.3">
      <c r="A24" s="188" t="s">
        <v>86</v>
      </c>
      <c r="B24" s="189">
        <f t="shared" ref="B24:B31" si="1">SUM(C24:K24)</f>
        <v>0</v>
      </c>
      <c r="C24" s="338">
        <v>0</v>
      </c>
      <c r="D24" s="339">
        <v>0</v>
      </c>
      <c r="E24" s="339">
        <v>0</v>
      </c>
      <c r="F24" s="339">
        <v>0</v>
      </c>
      <c r="G24" s="339">
        <v>0</v>
      </c>
      <c r="H24" s="339">
        <v>0</v>
      </c>
      <c r="I24" s="339">
        <v>0</v>
      </c>
      <c r="J24" s="339">
        <v>0</v>
      </c>
      <c r="K24" s="340">
        <v>0</v>
      </c>
    </row>
    <row r="25" spans="1:11" s="176" customFormat="1" x14ac:dyDescent="0.3">
      <c r="A25" s="188" t="s">
        <v>87</v>
      </c>
      <c r="B25" s="189">
        <f t="shared" si="1"/>
        <v>0</v>
      </c>
      <c r="C25" s="338"/>
      <c r="D25" s="339"/>
      <c r="E25" s="339"/>
      <c r="F25" s="339"/>
      <c r="G25" s="339"/>
      <c r="H25" s="339"/>
      <c r="I25" s="339"/>
      <c r="J25" s="339"/>
      <c r="K25" s="340"/>
    </row>
    <row r="26" spans="1:11" s="176" customFormat="1" x14ac:dyDescent="0.3">
      <c r="A26" s="188" t="s">
        <v>88</v>
      </c>
      <c r="B26" s="189">
        <f t="shared" si="1"/>
        <v>0</v>
      </c>
      <c r="C26" s="338"/>
      <c r="D26" s="339"/>
      <c r="E26" s="339"/>
      <c r="F26" s="339"/>
      <c r="G26" s="339"/>
      <c r="H26" s="339"/>
      <c r="I26" s="339"/>
      <c r="J26" s="339"/>
      <c r="K26" s="340"/>
    </row>
    <row r="27" spans="1:11" s="176" customFormat="1" x14ac:dyDescent="0.3">
      <c r="A27" s="183" t="s">
        <v>89</v>
      </c>
      <c r="B27" s="189">
        <f t="shared" si="1"/>
        <v>0</v>
      </c>
      <c r="C27" s="338"/>
      <c r="D27" s="339"/>
      <c r="E27" s="339"/>
      <c r="F27" s="339"/>
      <c r="G27" s="339"/>
      <c r="H27" s="339"/>
      <c r="I27" s="339"/>
      <c r="J27" s="339"/>
      <c r="K27" s="340"/>
    </row>
    <row r="28" spans="1:11" s="176" customFormat="1" hidden="1" outlineLevel="1" x14ac:dyDescent="0.3">
      <c r="A28" s="183" t="s">
        <v>89</v>
      </c>
      <c r="B28" s="189">
        <f t="shared" si="1"/>
        <v>0</v>
      </c>
      <c r="C28" s="338"/>
      <c r="D28" s="339"/>
      <c r="E28" s="339"/>
      <c r="F28" s="339"/>
      <c r="G28" s="339"/>
      <c r="H28" s="339"/>
      <c r="I28" s="339"/>
      <c r="J28" s="339"/>
      <c r="K28" s="340"/>
    </row>
    <row r="29" spans="1:11" s="176" customFormat="1" hidden="1" outlineLevel="1" x14ac:dyDescent="0.3">
      <c r="A29" s="183" t="s">
        <v>89</v>
      </c>
      <c r="B29" s="189">
        <f t="shared" si="1"/>
        <v>0</v>
      </c>
      <c r="C29" s="338"/>
      <c r="D29" s="339"/>
      <c r="E29" s="339"/>
      <c r="F29" s="339"/>
      <c r="G29" s="339"/>
      <c r="H29" s="339"/>
      <c r="I29" s="339"/>
      <c r="J29" s="339"/>
      <c r="K29" s="340"/>
    </row>
    <row r="30" spans="1:11" s="176" customFormat="1" hidden="1" outlineLevel="1" x14ac:dyDescent="0.3">
      <c r="A30" s="183" t="s">
        <v>89</v>
      </c>
      <c r="B30" s="189">
        <f t="shared" si="1"/>
        <v>0</v>
      </c>
      <c r="C30" s="338"/>
      <c r="D30" s="339"/>
      <c r="E30" s="339"/>
      <c r="F30" s="339"/>
      <c r="G30" s="339"/>
      <c r="H30" s="339"/>
      <c r="I30" s="339"/>
      <c r="J30" s="339"/>
      <c r="K30" s="340"/>
    </row>
    <row r="31" spans="1:11" s="176" customFormat="1" hidden="1" outlineLevel="1" x14ac:dyDescent="0.3">
      <c r="A31" s="183" t="s">
        <v>89</v>
      </c>
      <c r="B31" s="189">
        <f t="shared" si="1"/>
        <v>0</v>
      </c>
      <c r="C31" s="338"/>
      <c r="D31" s="339"/>
      <c r="E31" s="339"/>
      <c r="F31" s="339"/>
      <c r="G31" s="339"/>
      <c r="H31" s="339"/>
      <c r="I31" s="339"/>
      <c r="J31" s="339"/>
      <c r="K31" s="340"/>
    </row>
    <row r="32" spans="1:11" s="176" customFormat="1" collapsed="1" x14ac:dyDescent="0.3">
      <c r="A32" s="178" t="s">
        <v>124</v>
      </c>
      <c r="B32" s="184"/>
      <c r="C32" s="185"/>
      <c r="D32" s="186"/>
      <c r="E32" s="186"/>
      <c r="F32" s="186"/>
      <c r="G32" s="186"/>
      <c r="H32" s="186"/>
      <c r="I32" s="186"/>
      <c r="J32" s="186"/>
      <c r="K32" s="187"/>
    </row>
    <row r="33" spans="1:11" s="176" customFormat="1" x14ac:dyDescent="0.3">
      <c r="A33" s="188" t="s">
        <v>125</v>
      </c>
      <c r="B33" s="189">
        <f t="shared" ref="B33" si="2">SUM(C33:K33)</f>
        <v>0</v>
      </c>
      <c r="C33" s="338">
        <v>0</v>
      </c>
      <c r="D33" s="339">
        <v>0</v>
      </c>
      <c r="E33" s="339">
        <v>0</v>
      </c>
      <c r="F33" s="339">
        <v>0</v>
      </c>
      <c r="G33" s="339">
        <v>0</v>
      </c>
      <c r="H33" s="339">
        <v>0</v>
      </c>
      <c r="I33" s="339">
        <v>0</v>
      </c>
      <c r="J33" s="339">
        <v>0</v>
      </c>
      <c r="K33" s="340">
        <v>0</v>
      </c>
    </row>
    <row r="34" spans="1:11" s="176" customFormat="1" hidden="1" outlineLevel="1" x14ac:dyDescent="0.3">
      <c r="A34" s="188" t="s">
        <v>125</v>
      </c>
      <c r="B34" s="189">
        <f t="shared" ref="B34:B38" si="3">SUM(C34:K34)</f>
        <v>0</v>
      </c>
      <c r="C34" s="338"/>
      <c r="D34" s="339"/>
      <c r="E34" s="339"/>
      <c r="F34" s="339"/>
      <c r="G34" s="339"/>
      <c r="H34" s="339"/>
      <c r="I34" s="339"/>
      <c r="J34" s="339"/>
      <c r="K34" s="340"/>
    </row>
    <row r="35" spans="1:11" s="176" customFormat="1" hidden="1" outlineLevel="1" x14ac:dyDescent="0.3">
      <c r="A35" s="188" t="s">
        <v>125</v>
      </c>
      <c r="B35" s="189">
        <f t="shared" si="3"/>
        <v>0</v>
      </c>
      <c r="C35" s="338"/>
      <c r="D35" s="339"/>
      <c r="E35" s="339"/>
      <c r="F35" s="339"/>
      <c r="G35" s="339"/>
      <c r="H35" s="339"/>
      <c r="I35" s="339"/>
      <c r="J35" s="339"/>
      <c r="K35" s="340"/>
    </row>
    <row r="36" spans="1:11" s="176" customFormat="1" hidden="1" outlineLevel="1" x14ac:dyDescent="0.3">
      <c r="A36" s="188" t="s">
        <v>125</v>
      </c>
      <c r="B36" s="189">
        <f t="shared" si="3"/>
        <v>0</v>
      </c>
      <c r="C36" s="338"/>
      <c r="D36" s="339"/>
      <c r="E36" s="339"/>
      <c r="F36" s="339"/>
      <c r="G36" s="339"/>
      <c r="H36" s="339"/>
      <c r="I36" s="339"/>
      <c r="J36" s="339"/>
      <c r="K36" s="340"/>
    </row>
    <row r="37" spans="1:11" s="176" customFormat="1" hidden="1" outlineLevel="1" x14ac:dyDescent="0.3">
      <c r="A37" s="188" t="s">
        <v>125</v>
      </c>
      <c r="B37" s="189">
        <f t="shared" si="3"/>
        <v>0</v>
      </c>
      <c r="C37" s="338"/>
      <c r="D37" s="339"/>
      <c r="E37" s="339"/>
      <c r="F37" s="339"/>
      <c r="G37" s="339"/>
      <c r="H37" s="339"/>
      <c r="I37" s="339"/>
      <c r="J37" s="339"/>
      <c r="K37" s="340"/>
    </row>
    <row r="38" spans="1:11" s="176" customFormat="1" hidden="1" outlineLevel="1" x14ac:dyDescent="0.3">
      <c r="A38" s="188" t="s">
        <v>125</v>
      </c>
      <c r="B38" s="189">
        <f t="shared" si="3"/>
        <v>0</v>
      </c>
      <c r="C38" s="338"/>
      <c r="D38" s="339"/>
      <c r="E38" s="339"/>
      <c r="F38" s="339"/>
      <c r="G38" s="339"/>
      <c r="H38" s="339"/>
      <c r="I38" s="339"/>
      <c r="J38" s="339"/>
      <c r="K38" s="340"/>
    </row>
    <row r="39" spans="1:11" s="176" customFormat="1" collapsed="1" x14ac:dyDescent="0.3">
      <c r="A39" s="194" t="s">
        <v>90</v>
      </c>
      <c r="B39" s="184"/>
      <c r="C39" s="185"/>
      <c r="D39" s="186"/>
      <c r="E39" s="186"/>
      <c r="F39" s="186"/>
      <c r="G39" s="186"/>
      <c r="H39" s="186"/>
      <c r="I39" s="186"/>
      <c r="J39" s="186"/>
      <c r="K39" s="187"/>
    </row>
    <row r="40" spans="1:11" s="176" customFormat="1" hidden="1" outlineLevel="1" x14ac:dyDescent="0.3">
      <c r="A40" s="188" t="s">
        <v>91</v>
      </c>
      <c r="B40" s="189">
        <f t="shared" ref="B40:B48" si="4">SUM(C40:K40)</f>
        <v>0</v>
      </c>
      <c r="C40" s="338">
        <v>0</v>
      </c>
      <c r="D40" s="339">
        <v>0</v>
      </c>
      <c r="E40" s="339">
        <v>0</v>
      </c>
      <c r="F40" s="339">
        <v>0</v>
      </c>
      <c r="G40" s="339">
        <v>0</v>
      </c>
      <c r="H40" s="339">
        <v>0</v>
      </c>
      <c r="I40" s="339">
        <v>0</v>
      </c>
      <c r="J40" s="339">
        <v>0</v>
      </c>
      <c r="K40" s="340">
        <v>0</v>
      </c>
    </row>
    <row r="41" spans="1:11" s="176" customFormat="1" hidden="1" outlineLevel="1" x14ac:dyDescent="0.3">
      <c r="A41" s="188" t="s">
        <v>91</v>
      </c>
      <c r="B41" s="189">
        <f t="shared" si="4"/>
        <v>0</v>
      </c>
      <c r="C41" s="338"/>
      <c r="D41" s="339"/>
      <c r="E41" s="339"/>
      <c r="F41" s="339"/>
      <c r="G41" s="339"/>
      <c r="H41" s="339"/>
      <c r="I41" s="339"/>
      <c r="J41" s="339"/>
      <c r="K41" s="340"/>
    </row>
    <row r="42" spans="1:11" s="176" customFormat="1" hidden="1" outlineLevel="1" x14ac:dyDescent="0.3">
      <c r="A42" s="188" t="s">
        <v>91</v>
      </c>
      <c r="B42" s="189">
        <f t="shared" si="4"/>
        <v>0</v>
      </c>
      <c r="C42" s="338"/>
      <c r="D42" s="339"/>
      <c r="E42" s="339"/>
      <c r="F42" s="339"/>
      <c r="G42" s="339"/>
      <c r="H42" s="339"/>
      <c r="I42" s="339"/>
      <c r="J42" s="339"/>
      <c r="K42" s="340"/>
    </row>
    <row r="43" spans="1:11" s="176" customFormat="1" hidden="1" outlineLevel="1" x14ac:dyDescent="0.3">
      <c r="A43" s="188" t="s">
        <v>91</v>
      </c>
      <c r="B43" s="189">
        <f t="shared" si="4"/>
        <v>0</v>
      </c>
      <c r="C43" s="338"/>
      <c r="D43" s="339"/>
      <c r="E43" s="339"/>
      <c r="F43" s="339"/>
      <c r="G43" s="339"/>
      <c r="H43" s="339"/>
      <c r="I43" s="339"/>
      <c r="J43" s="339"/>
      <c r="K43" s="340"/>
    </row>
    <row r="44" spans="1:11" s="176" customFormat="1" hidden="1" outlineLevel="1" x14ac:dyDescent="0.3">
      <c r="A44" s="188" t="s">
        <v>91</v>
      </c>
      <c r="B44" s="189">
        <f t="shared" si="4"/>
        <v>0</v>
      </c>
      <c r="C44" s="338"/>
      <c r="D44" s="339"/>
      <c r="E44" s="339"/>
      <c r="F44" s="339"/>
      <c r="G44" s="339"/>
      <c r="H44" s="339"/>
      <c r="I44" s="339"/>
      <c r="J44" s="339"/>
      <c r="K44" s="340"/>
    </row>
    <row r="45" spans="1:11" s="176" customFormat="1" hidden="1" outlineLevel="1" x14ac:dyDescent="0.3">
      <c r="A45" s="188" t="s">
        <v>91</v>
      </c>
      <c r="B45" s="189">
        <f t="shared" si="4"/>
        <v>0</v>
      </c>
      <c r="C45" s="338"/>
      <c r="D45" s="339"/>
      <c r="E45" s="339"/>
      <c r="F45" s="339"/>
      <c r="G45" s="339"/>
      <c r="H45" s="339"/>
      <c r="I45" s="339"/>
      <c r="J45" s="339"/>
      <c r="K45" s="340"/>
    </row>
    <row r="46" spans="1:11" s="176" customFormat="1" hidden="1" outlineLevel="1" x14ac:dyDescent="0.3">
      <c r="A46" s="188" t="s">
        <v>91</v>
      </c>
      <c r="B46" s="189">
        <f t="shared" si="4"/>
        <v>0</v>
      </c>
      <c r="C46" s="338"/>
      <c r="D46" s="339"/>
      <c r="E46" s="339"/>
      <c r="F46" s="339"/>
      <c r="G46" s="339"/>
      <c r="H46" s="339"/>
      <c r="I46" s="339"/>
      <c r="J46" s="339"/>
      <c r="K46" s="340"/>
    </row>
    <row r="47" spans="1:11" s="176" customFormat="1" hidden="1" outlineLevel="1" x14ac:dyDescent="0.3">
      <c r="A47" s="188" t="s">
        <v>91</v>
      </c>
      <c r="B47" s="189">
        <f t="shared" si="4"/>
        <v>0</v>
      </c>
      <c r="C47" s="338"/>
      <c r="D47" s="339"/>
      <c r="E47" s="339"/>
      <c r="F47" s="339"/>
      <c r="G47" s="339"/>
      <c r="H47" s="339"/>
      <c r="I47" s="339"/>
      <c r="J47" s="339"/>
      <c r="K47" s="340"/>
    </row>
    <row r="48" spans="1:11" s="176" customFormat="1" hidden="1" outlineLevel="1" x14ac:dyDescent="0.3">
      <c r="A48" s="188" t="s">
        <v>91</v>
      </c>
      <c r="B48" s="189">
        <f t="shared" si="4"/>
        <v>0</v>
      </c>
      <c r="C48" s="338"/>
      <c r="D48" s="339"/>
      <c r="E48" s="339"/>
      <c r="F48" s="339"/>
      <c r="G48" s="339"/>
      <c r="H48" s="339"/>
      <c r="I48" s="339"/>
      <c r="J48" s="339"/>
      <c r="K48" s="340"/>
    </row>
    <row r="49" spans="1:12" s="176" customFormat="1" collapsed="1" x14ac:dyDescent="0.3">
      <c r="A49" s="194" t="s">
        <v>92</v>
      </c>
      <c r="B49" s="179"/>
      <c r="C49" s="195"/>
      <c r="D49" s="196"/>
      <c r="E49" s="196"/>
      <c r="F49" s="196"/>
      <c r="G49" s="196"/>
      <c r="H49" s="196"/>
      <c r="I49" s="196"/>
      <c r="J49" s="196"/>
      <c r="K49" s="197"/>
    </row>
    <row r="50" spans="1:12" s="176" customFormat="1" x14ac:dyDescent="0.3">
      <c r="A50" s="188" t="s">
        <v>93</v>
      </c>
      <c r="B50" s="189">
        <f t="shared" ref="B50:B62" si="5">SUM(C50:K50)</f>
        <v>0</v>
      </c>
      <c r="C50" s="338">
        <v>0</v>
      </c>
      <c r="D50" s="338">
        <v>0</v>
      </c>
      <c r="E50" s="339">
        <v>0</v>
      </c>
      <c r="F50" s="339">
        <v>0</v>
      </c>
      <c r="G50" s="339">
        <v>0</v>
      </c>
      <c r="H50" s="339">
        <v>0</v>
      </c>
      <c r="I50" s="339">
        <v>0</v>
      </c>
      <c r="J50" s="339">
        <v>0</v>
      </c>
      <c r="K50" s="340">
        <v>0</v>
      </c>
    </row>
    <row r="51" spans="1:12" s="176" customFormat="1" x14ac:dyDescent="0.3">
      <c r="A51" s="188" t="s">
        <v>94</v>
      </c>
      <c r="B51" s="189">
        <f t="shared" si="5"/>
        <v>0</v>
      </c>
      <c r="C51" s="338"/>
      <c r="D51" s="338"/>
      <c r="E51" s="339"/>
      <c r="F51" s="339"/>
      <c r="G51" s="339"/>
      <c r="H51" s="339"/>
      <c r="I51" s="339"/>
      <c r="J51" s="339"/>
      <c r="K51" s="340"/>
    </row>
    <row r="52" spans="1:12" s="176" customFormat="1" x14ac:dyDescent="0.3">
      <c r="A52" s="188" t="s">
        <v>95</v>
      </c>
      <c r="B52" s="189">
        <f t="shared" si="5"/>
        <v>0</v>
      </c>
      <c r="C52" s="338"/>
      <c r="D52" s="339"/>
      <c r="E52" s="339"/>
      <c r="F52" s="339"/>
      <c r="G52" s="339"/>
      <c r="H52" s="339"/>
      <c r="I52" s="339"/>
      <c r="J52" s="339"/>
      <c r="K52" s="340"/>
    </row>
    <row r="53" spans="1:12" s="176" customFormat="1" x14ac:dyDescent="0.3">
      <c r="A53" s="188" t="s">
        <v>96</v>
      </c>
      <c r="B53" s="189">
        <f t="shared" si="5"/>
        <v>0</v>
      </c>
      <c r="C53" s="338"/>
      <c r="D53" s="339"/>
      <c r="E53" s="339"/>
      <c r="F53" s="339"/>
      <c r="G53" s="339"/>
      <c r="H53" s="339"/>
      <c r="I53" s="339"/>
      <c r="J53" s="339"/>
      <c r="K53" s="340"/>
    </row>
    <row r="54" spans="1:12" s="176" customFormat="1" x14ac:dyDescent="0.3">
      <c r="A54" s="188" t="s">
        <v>97</v>
      </c>
      <c r="B54" s="189">
        <f t="shared" si="5"/>
        <v>0</v>
      </c>
      <c r="C54" s="338"/>
      <c r="D54" s="339"/>
      <c r="E54" s="339"/>
      <c r="F54" s="339"/>
      <c r="G54" s="339"/>
      <c r="H54" s="339"/>
      <c r="I54" s="339"/>
      <c r="J54" s="339"/>
      <c r="K54" s="340"/>
    </row>
    <row r="55" spans="1:12" s="176" customFormat="1" x14ac:dyDescent="0.3">
      <c r="A55" s="188" t="s">
        <v>97</v>
      </c>
      <c r="B55" s="189">
        <f t="shared" si="5"/>
        <v>0</v>
      </c>
      <c r="C55" s="338"/>
      <c r="D55" s="339"/>
      <c r="E55" s="339"/>
      <c r="F55" s="339"/>
      <c r="G55" s="339"/>
      <c r="H55" s="339"/>
      <c r="I55" s="339"/>
      <c r="J55" s="339"/>
      <c r="K55" s="340"/>
    </row>
    <row r="56" spans="1:12" s="176" customFormat="1" x14ac:dyDescent="0.3">
      <c r="A56" s="188" t="s">
        <v>97</v>
      </c>
      <c r="B56" s="189">
        <f t="shared" si="5"/>
        <v>0</v>
      </c>
      <c r="C56" s="338"/>
      <c r="D56" s="339"/>
      <c r="E56" s="339"/>
      <c r="F56" s="339"/>
      <c r="G56" s="339"/>
      <c r="H56" s="339"/>
      <c r="I56" s="339"/>
      <c r="J56" s="339"/>
      <c r="K56" s="340"/>
    </row>
    <row r="57" spans="1:12" s="176" customFormat="1" x14ac:dyDescent="0.3">
      <c r="A57" s="188" t="s">
        <v>97</v>
      </c>
      <c r="B57" s="189">
        <f t="shared" si="5"/>
        <v>0</v>
      </c>
      <c r="C57" s="338"/>
      <c r="D57" s="339"/>
      <c r="E57" s="339"/>
      <c r="F57" s="339"/>
      <c r="G57" s="339"/>
      <c r="H57" s="339"/>
      <c r="I57" s="339"/>
      <c r="J57" s="339"/>
      <c r="K57" s="340"/>
    </row>
    <row r="58" spans="1:12" s="176" customFormat="1" x14ac:dyDescent="0.3">
      <c r="A58" s="188" t="s">
        <v>97</v>
      </c>
      <c r="B58" s="189">
        <f t="shared" si="5"/>
        <v>0</v>
      </c>
      <c r="C58" s="338"/>
      <c r="D58" s="339"/>
      <c r="E58" s="339"/>
      <c r="F58" s="339"/>
      <c r="G58" s="339"/>
      <c r="H58" s="339"/>
      <c r="I58" s="339"/>
      <c r="J58" s="339"/>
      <c r="K58" s="340"/>
    </row>
    <row r="59" spans="1:12" s="176" customFormat="1" x14ac:dyDescent="0.3">
      <c r="A59" s="188" t="s">
        <v>97</v>
      </c>
      <c r="B59" s="189">
        <f t="shared" si="5"/>
        <v>0</v>
      </c>
      <c r="C59" s="338"/>
      <c r="D59" s="339"/>
      <c r="E59" s="339"/>
      <c r="F59" s="339"/>
      <c r="G59" s="339"/>
      <c r="H59" s="339"/>
      <c r="I59" s="339"/>
      <c r="J59" s="339"/>
      <c r="K59" s="340"/>
    </row>
    <row r="60" spans="1:12" s="176" customFormat="1" x14ac:dyDescent="0.3">
      <c r="A60" s="188" t="s">
        <v>97</v>
      </c>
      <c r="B60" s="189">
        <f t="shared" si="5"/>
        <v>0</v>
      </c>
      <c r="C60" s="338"/>
      <c r="D60" s="339"/>
      <c r="E60" s="339"/>
      <c r="F60" s="339"/>
      <c r="G60" s="339"/>
      <c r="H60" s="339"/>
      <c r="I60" s="339"/>
      <c r="J60" s="339"/>
      <c r="K60" s="340"/>
    </row>
    <row r="61" spans="1:12" s="176" customFormat="1" ht="15.75" thickBot="1" x14ac:dyDescent="0.35">
      <c r="A61" s="188" t="s">
        <v>97</v>
      </c>
      <c r="B61" s="189">
        <f t="shared" si="5"/>
        <v>0</v>
      </c>
      <c r="C61" s="338"/>
      <c r="D61" s="339"/>
      <c r="E61" s="339"/>
      <c r="F61" s="339"/>
      <c r="G61" s="339"/>
      <c r="H61" s="339"/>
      <c r="I61" s="339"/>
      <c r="J61" s="339"/>
      <c r="K61" s="340"/>
    </row>
    <row r="62" spans="1:12" s="176" customFormat="1" ht="15.75" hidden="1" thickBot="1" x14ac:dyDescent="0.35">
      <c r="A62" s="188" t="s">
        <v>97</v>
      </c>
      <c r="B62" s="189">
        <f t="shared" si="5"/>
        <v>0</v>
      </c>
      <c r="C62" s="190"/>
      <c r="D62" s="191"/>
      <c r="E62" s="191"/>
      <c r="F62" s="191"/>
      <c r="G62" s="191"/>
      <c r="H62" s="191"/>
      <c r="I62" s="191"/>
      <c r="J62" s="191"/>
      <c r="K62" s="192"/>
    </row>
    <row r="63" spans="1:12" s="198" customFormat="1" ht="25.5" customHeight="1" thickBot="1" x14ac:dyDescent="0.35">
      <c r="A63" s="418" t="s">
        <v>98</v>
      </c>
      <c r="B63" s="419">
        <f t="shared" ref="B63:K63" si="6">SUM(B9:B62)</f>
        <v>0</v>
      </c>
      <c r="C63" s="420">
        <f t="shared" si="6"/>
        <v>0</v>
      </c>
      <c r="D63" s="421">
        <f t="shared" si="6"/>
        <v>0</v>
      </c>
      <c r="E63" s="421">
        <f t="shared" si="6"/>
        <v>0</v>
      </c>
      <c r="F63" s="421">
        <f t="shared" si="6"/>
        <v>0</v>
      </c>
      <c r="G63" s="421">
        <f t="shared" si="6"/>
        <v>0</v>
      </c>
      <c r="H63" s="421">
        <f t="shared" si="6"/>
        <v>0</v>
      </c>
      <c r="I63" s="421">
        <f t="shared" si="6"/>
        <v>0</v>
      </c>
      <c r="J63" s="421">
        <f t="shared" si="6"/>
        <v>0</v>
      </c>
      <c r="K63" s="422">
        <f t="shared" si="6"/>
        <v>0</v>
      </c>
    </row>
    <row r="64" spans="1:12" s="176" customFormat="1" ht="15.75" thickTop="1" x14ac:dyDescent="0.3">
      <c r="A64" s="334" t="s">
        <v>99</v>
      </c>
      <c r="B64" s="334"/>
      <c r="C64" s="335"/>
      <c r="D64" s="336"/>
      <c r="E64" s="336"/>
      <c r="F64" s="336"/>
      <c r="G64" s="336"/>
      <c r="H64" s="336"/>
      <c r="I64" s="336"/>
      <c r="J64" s="336"/>
      <c r="K64" s="337"/>
      <c r="L64" s="177"/>
    </row>
    <row r="65" spans="1:11" s="176" customFormat="1" x14ac:dyDescent="0.3">
      <c r="A65" s="199" t="s">
        <v>100</v>
      </c>
      <c r="B65" s="200"/>
      <c r="C65" s="201"/>
      <c r="D65" s="202"/>
      <c r="E65" s="202"/>
      <c r="F65" s="202"/>
      <c r="G65" s="202"/>
      <c r="H65" s="202"/>
      <c r="I65" s="202"/>
      <c r="J65" s="202"/>
      <c r="K65" s="203"/>
    </row>
    <row r="66" spans="1:11" s="176" customFormat="1" x14ac:dyDescent="0.3">
      <c r="A66" s="204" t="s">
        <v>12</v>
      </c>
      <c r="B66" s="200"/>
      <c r="C66" s="205"/>
      <c r="D66" s="202"/>
      <c r="E66" s="202"/>
      <c r="F66" s="202"/>
      <c r="G66" s="202"/>
      <c r="H66" s="202"/>
      <c r="I66" s="202"/>
      <c r="J66" s="202"/>
      <c r="K66" s="206"/>
    </row>
    <row r="67" spans="1:11" s="176" customFormat="1" x14ac:dyDescent="0.3">
      <c r="A67" s="207" t="s">
        <v>160</v>
      </c>
      <c r="B67" s="208">
        <f>'Budget Worksheet'!C63</f>
        <v>0</v>
      </c>
      <c r="C67" s="209">
        <f>'Budget Worksheet'!D63</f>
        <v>0</v>
      </c>
      <c r="D67" s="210">
        <f>'Budget Worksheet'!E63</f>
        <v>0</v>
      </c>
      <c r="E67" s="210">
        <f>'Budget Worksheet'!F63</f>
        <v>0</v>
      </c>
      <c r="F67" s="210">
        <f>'Budget Worksheet'!G63</f>
        <v>0</v>
      </c>
      <c r="G67" s="210">
        <f>'Budget Worksheet'!H63</f>
        <v>0</v>
      </c>
      <c r="H67" s="210">
        <f>'Budget Worksheet'!I63</f>
        <v>0</v>
      </c>
      <c r="I67" s="210">
        <f>'Budget Worksheet'!J63</f>
        <v>0</v>
      </c>
      <c r="J67" s="210">
        <f>'Budget Worksheet'!K63</f>
        <v>0</v>
      </c>
      <c r="K67" s="211">
        <f>'Budget Worksheet'!L63</f>
        <v>0</v>
      </c>
    </row>
    <row r="68" spans="1:11" s="176" customFormat="1" x14ac:dyDescent="0.3">
      <c r="A68" s="207" t="s">
        <v>101</v>
      </c>
      <c r="B68" s="208">
        <f>'Budget Worksheet'!C64</f>
        <v>0</v>
      </c>
      <c r="C68" s="209">
        <f>'Budget Worksheet'!D64</f>
        <v>0</v>
      </c>
      <c r="D68" s="210">
        <f>'Budget Worksheet'!E64</f>
        <v>0</v>
      </c>
      <c r="E68" s="210">
        <f>'Budget Worksheet'!F64</f>
        <v>0</v>
      </c>
      <c r="F68" s="210">
        <f>'Budget Worksheet'!G64</f>
        <v>0</v>
      </c>
      <c r="G68" s="210">
        <f>'Budget Worksheet'!H64</f>
        <v>0</v>
      </c>
      <c r="H68" s="210">
        <f>'Budget Worksheet'!I64</f>
        <v>0</v>
      </c>
      <c r="I68" s="210">
        <f>'Budget Worksheet'!J64</f>
        <v>0</v>
      </c>
      <c r="J68" s="210">
        <f>'Budget Worksheet'!K64</f>
        <v>0</v>
      </c>
      <c r="K68" s="211">
        <f>'Budget Worksheet'!L64</f>
        <v>0</v>
      </c>
    </row>
    <row r="69" spans="1:11" s="176" customFormat="1" x14ac:dyDescent="0.3">
      <c r="A69" s="212" t="s">
        <v>13</v>
      </c>
      <c r="B69" s="213"/>
      <c r="C69" s="214"/>
      <c r="D69" s="215"/>
      <c r="E69" s="215"/>
      <c r="F69" s="215"/>
      <c r="G69" s="215"/>
      <c r="H69" s="215"/>
      <c r="I69" s="215"/>
      <c r="J69" s="215"/>
      <c r="K69" s="216"/>
    </row>
    <row r="70" spans="1:11" s="176" customFormat="1" x14ac:dyDescent="0.3">
      <c r="A70" s="207" t="s">
        <v>160</v>
      </c>
      <c r="B70" s="208">
        <f>'Budget Worksheet'!C99</f>
        <v>0</v>
      </c>
      <c r="C70" s="209">
        <f>'Budget Worksheet'!D99</f>
        <v>0</v>
      </c>
      <c r="D70" s="210">
        <f>'Budget Worksheet'!E99</f>
        <v>0</v>
      </c>
      <c r="E70" s="210">
        <f>'Budget Worksheet'!F99</f>
        <v>0</v>
      </c>
      <c r="F70" s="210">
        <f>'Budget Worksheet'!G99</f>
        <v>0</v>
      </c>
      <c r="G70" s="210">
        <f>'Budget Worksheet'!H99</f>
        <v>0</v>
      </c>
      <c r="H70" s="210">
        <f>'Budget Worksheet'!I99</f>
        <v>0</v>
      </c>
      <c r="I70" s="210">
        <f>'Budget Worksheet'!J99</f>
        <v>0</v>
      </c>
      <c r="J70" s="210">
        <f>'Budget Worksheet'!K99</f>
        <v>0</v>
      </c>
      <c r="K70" s="211">
        <f>'Budget Worksheet'!L99</f>
        <v>0</v>
      </c>
    </row>
    <row r="71" spans="1:11" s="176" customFormat="1" x14ac:dyDescent="0.3">
      <c r="A71" s="207" t="s">
        <v>101</v>
      </c>
      <c r="B71" s="208">
        <f>'Budget Worksheet'!C100</f>
        <v>0</v>
      </c>
      <c r="C71" s="209">
        <f>'Budget Worksheet'!D100</f>
        <v>0</v>
      </c>
      <c r="D71" s="210">
        <f>'Budget Worksheet'!E100</f>
        <v>0</v>
      </c>
      <c r="E71" s="210">
        <f>'Budget Worksheet'!F100</f>
        <v>0</v>
      </c>
      <c r="F71" s="210">
        <f>'Budget Worksheet'!G100</f>
        <v>0</v>
      </c>
      <c r="G71" s="210">
        <f>'Budget Worksheet'!H100</f>
        <v>0</v>
      </c>
      <c r="H71" s="210">
        <f>'Budget Worksheet'!I100</f>
        <v>0</v>
      </c>
      <c r="I71" s="210">
        <f>'Budget Worksheet'!J100</f>
        <v>0</v>
      </c>
      <c r="J71" s="210">
        <f>'Budget Worksheet'!K100</f>
        <v>0</v>
      </c>
      <c r="K71" s="211">
        <f>'Budget Worksheet'!L100</f>
        <v>0</v>
      </c>
    </row>
    <row r="72" spans="1:11" s="176" customFormat="1" x14ac:dyDescent="0.3">
      <c r="A72" s="199" t="s">
        <v>102</v>
      </c>
      <c r="B72" s="217">
        <f>SUM(B67:B71)</f>
        <v>0</v>
      </c>
      <c r="C72" s="218">
        <f t="shared" ref="C72:K72" si="7">SUM(C67:C71)</f>
        <v>0</v>
      </c>
      <c r="D72" s="218">
        <f t="shared" si="7"/>
        <v>0</v>
      </c>
      <c r="E72" s="218">
        <f t="shared" si="7"/>
        <v>0</v>
      </c>
      <c r="F72" s="218">
        <f t="shared" si="7"/>
        <v>0</v>
      </c>
      <c r="G72" s="218">
        <f t="shared" si="7"/>
        <v>0</v>
      </c>
      <c r="H72" s="218">
        <f t="shared" si="7"/>
        <v>0</v>
      </c>
      <c r="I72" s="218">
        <f t="shared" si="7"/>
        <v>0</v>
      </c>
      <c r="J72" s="218">
        <f t="shared" si="7"/>
        <v>0</v>
      </c>
      <c r="K72" s="219">
        <f t="shared" si="7"/>
        <v>0</v>
      </c>
    </row>
    <row r="73" spans="1:11" s="176" customFormat="1" x14ac:dyDescent="0.3">
      <c r="A73" s="220"/>
      <c r="B73" s="221"/>
      <c r="C73" s="222"/>
      <c r="D73" s="222"/>
      <c r="E73" s="222"/>
      <c r="F73" s="222"/>
      <c r="G73" s="222"/>
      <c r="H73" s="222"/>
      <c r="I73" s="222"/>
      <c r="J73" s="222"/>
      <c r="K73" s="223"/>
    </row>
    <row r="74" spans="1:11" s="176" customFormat="1" x14ac:dyDescent="0.3">
      <c r="A74" s="199" t="s">
        <v>103</v>
      </c>
      <c r="B74" s="184"/>
      <c r="C74" s="224"/>
      <c r="D74" s="224"/>
      <c r="E74" s="224"/>
      <c r="F74" s="224"/>
      <c r="G74" s="224"/>
      <c r="H74" s="224"/>
      <c r="I74" s="224"/>
      <c r="J74" s="224"/>
      <c r="K74" s="225"/>
    </row>
    <row r="75" spans="1:11" s="176" customFormat="1" x14ac:dyDescent="0.3">
      <c r="A75" s="204" t="s">
        <v>14</v>
      </c>
      <c r="B75" s="184"/>
      <c r="C75" s="224"/>
      <c r="D75" s="224"/>
      <c r="E75" s="224"/>
      <c r="F75" s="224"/>
      <c r="G75" s="224"/>
      <c r="H75" s="224"/>
      <c r="I75" s="224"/>
      <c r="J75" s="224"/>
      <c r="K75" s="226"/>
    </row>
    <row r="76" spans="1:11" s="176" customFormat="1" x14ac:dyDescent="0.3">
      <c r="A76" s="199" t="s">
        <v>18</v>
      </c>
      <c r="B76" s="217">
        <f>'Budget Worksheet'!C155</f>
        <v>0</v>
      </c>
      <c r="C76" s="218">
        <f>'Budget Worksheet'!D155</f>
        <v>0</v>
      </c>
      <c r="D76" s="218">
        <f>'Budget Worksheet'!E155</f>
        <v>0</v>
      </c>
      <c r="E76" s="218">
        <f>'Budget Worksheet'!F155</f>
        <v>0</v>
      </c>
      <c r="F76" s="218">
        <f>'Budget Worksheet'!G155</f>
        <v>0</v>
      </c>
      <c r="G76" s="218">
        <f>'Budget Worksheet'!H155</f>
        <v>0</v>
      </c>
      <c r="H76" s="218">
        <f>'Budget Worksheet'!I155</f>
        <v>0</v>
      </c>
      <c r="I76" s="218">
        <f>'Budget Worksheet'!J155</f>
        <v>0</v>
      </c>
      <c r="J76" s="218">
        <f>'Budget Worksheet'!K155</f>
        <v>0</v>
      </c>
      <c r="K76" s="219">
        <f>'Budget Worksheet'!L155</f>
        <v>0</v>
      </c>
    </row>
    <row r="77" spans="1:11" s="176" customFormat="1" x14ac:dyDescent="0.3">
      <c r="A77" s="204"/>
      <c r="B77" s="184"/>
      <c r="C77" s="227"/>
      <c r="D77" s="227"/>
      <c r="E77" s="227"/>
      <c r="F77" s="227"/>
      <c r="G77" s="227"/>
      <c r="H77" s="227"/>
      <c r="I77" s="227"/>
      <c r="J77" s="227"/>
      <c r="K77" s="225"/>
    </row>
    <row r="78" spans="1:11" s="176" customFormat="1" x14ac:dyDescent="0.3">
      <c r="A78" s="204" t="s">
        <v>104</v>
      </c>
      <c r="B78" s="184"/>
      <c r="C78" s="224"/>
      <c r="D78" s="224"/>
      <c r="E78" s="224"/>
      <c r="F78" s="224"/>
      <c r="G78" s="224"/>
      <c r="H78" s="224"/>
      <c r="I78" s="224"/>
      <c r="J78" s="224"/>
      <c r="K78" s="225"/>
    </row>
    <row r="79" spans="1:11" s="176" customFormat="1" x14ac:dyDescent="0.3">
      <c r="A79" s="220" t="s">
        <v>59</v>
      </c>
      <c r="B79" s="228">
        <f>'Budget Worksheet'!C201</f>
        <v>0</v>
      </c>
      <c r="C79" s="229">
        <f>'Budget Worksheet'!D201</f>
        <v>0</v>
      </c>
      <c r="D79" s="229">
        <f>'Budget Worksheet'!E201</f>
        <v>0</v>
      </c>
      <c r="E79" s="229">
        <f>'Budget Worksheet'!F201</f>
        <v>0</v>
      </c>
      <c r="F79" s="229">
        <f>'Budget Worksheet'!G201</f>
        <v>0</v>
      </c>
      <c r="G79" s="229">
        <f>'Budget Worksheet'!H201</f>
        <v>0</v>
      </c>
      <c r="H79" s="229">
        <f>'Budget Worksheet'!I201</f>
        <v>0</v>
      </c>
      <c r="I79" s="229">
        <f>'Budget Worksheet'!J201</f>
        <v>0</v>
      </c>
      <c r="J79" s="229">
        <f>'Budget Worksheet'!K201</f>
        <v>0</v>
      </c>
      <c r="K79" s="230">
        <f>'Budget Worksheet'!L201</f>
        <v>0</v>
      </c>
    </row>
    <row r="80" spans="1:11" s="176" customFormat="1" ht="15.75" thickBot="1" x14ac:dyDescent="0.35">
      <c r="A80" s="231"/>
      <c r="B80" s="232"/>
      <c r="C80" s="233"/>
      <c r="D80" s="234"/>
      <c r="E80" s="234"/>
      <c r="F80" s="234"/>
      <c r="G80" s="234"/>
      <c r="H80" s="234"/>
      <c r="I80" s="234"/>
      <c r="J80" s="234"/>
      <c r="K80" s="235"/>
    </row>
    <row r="81" spans="1:16" s="198" customFormat="1" ht="25.5" customHeight="1" thickBot="1" x14ac:dyDescent="0.35">
      <c r="A81" s="418" t="s">
        <v>105</v>
      </c>
      <c r="B81" s="419">
        <f t="shared" ref="B81:K81" si="8">SUM(B72,B76,B79)</f>
        <v>0</v>
      </c>
      <c r="C81" s="420">
        <f t="shared" si="8"/>
        <v>0</v>
      </c>
      <c r="D81" s="421">
        <f t="shared" si="8"/>
        <v>0</v>
      </c>
      <c r="E81" s="421">
        <f t="shared" si="8"/>
        <v>0</v>
      </c>
      <c r="F81" s="421">
        <f t="shared" si="8"/>
        <v>0</v>
      </c>
      <c r="G81" s="421">
        <f t="shared" si="8"/>
        <v>0</v>
      </c>
      <c r="H81" s="421">
        <f t="shared" si="8"/>
        <v>0</v>
      </c>
      <c r="I81" s="421">
        <f t="shared" si="8"/>
        <v>0</v>
      </c>
      <c r="J81" s="421">
        <f t="shared" si="8"/>
        <v>0</v>
      </c>
      <c r="K81" s="422">
        <f t="shared" si="8"/>
        <v>0</v>
      </c>
    </row>
    <row r="82" spans="1:16" s="198" customFormat="1" ht="25.5" customHeight="1" thickTop="1" thickBot="1" x14ac:dyDescent="0.35">
      <c r="A82" s="434" t="s">
        <v>106</v>
      </c>
      <c r="B82" s="435">
        <f t="shared" ref="B82:K82" si="9">B63-B81</f>
        <v>0</v>
      </c>
      <c r="C82" s="436">
        <f t="shared" si="9"/>
        <v>0</v>
      </c>
      <c r="D82" s="437">
        <f t="shared" si="9"/>
        <v>0</v>
      </c>
      <c r="E82" s="437">
        <f t="shared" si="9"/>
        <v>0</v>
      </c>
      <c r="F82" s="437">
        <f t="shared" si="9"/>
        <v>0</v>
      </c>
      <c r="G82" s="437">
        <f t="shared" si="9"/>
        <v>0</v>
      </c>
      <c r="H82" s="437">
        <f t="shared" si="9"/>
        <v>0</v>
      </c>
      <c r="I82" s="437">
        <f t="shared" si="9"/>
        <v>0</v>
      </c>
      <c r="J82" s="437">
        <f t="shared" si="9"/>
        <v>0</v>
      </c>
      <c r="K82" s="438">
        <f t="shared" si="9"/>
        <v>0</v>
      </c>
    </row>
    <row r="83" spans="1:16" s="237" customFormat="1" x14ac:dyDescent="0.3">
      <c r="A83" s="236"/>
      <c r="B83" s="236"/>
      <c r="D83" s="236"/>
      <c r="E83" s="236"/>
      <c r="F83" s="236"/>
      <c r="G83" s="236"/>
      <c r="H83" s="236"/>
      <c r="I83" s="236"/>
      <c r="K83" s="238"/>
      <c r="N83" s="236"/>
      <c r="P83" s="236"/>
    </row>
    <row r="84" spans="1:16" s="237" customFormat="1" x14ac:dyDescent="0.3">
      <c r="A84" s="236"/>
      <c r="B84" s="236"/>
      <c r="D84" s="236"/>
      <c r="E84" s="236"/>
      <c r="F84" s="236"/>
      <c r="G84" s="236"/>
      <c r="H84" s="236"/>
      <c r="I84" s="236"/>
      <c r="K84" s="238"/>
      <c r="N84" s="236"/>
      <c r="P84" s="236"/>
    </row>
    <row r="86" spans="1:16" x14ac:dyDescent="0.3">
      <c r="B86" s="465" t="s">
        <v>202</v>
      </c>
      <c r="C86" s="465"/>
      <c r="D86" s="465"/>
      <c r="E86" s="465"/>
      <c r="F86" s="465"/>
      <c r="G86" s="465"/>
      <c r="H86" s="465"/>
      <c r="I86" s="465"/>
      <c r="J86" s="465"/>
      <c r="K86" s="465"/>
    </row>
    <row r="87" spans="1:16" x14ac:dyDescent="0.3">
      <c r="B87" s="465"/>
      <c r="C87" s="465"/>
      <c r="D87" s="465"/>
      <c r="E87" s="465"/>
      <c r="F87" s="465"/>
      <c r="G87" s="465"/>
      <c r="H87" s="465"/>
      <c r="I87" s="465"/>
      <c r="J87" s="465"/>
      <c r="K87" s="465"/>
    </row>
    <row r="88" spans="1:16" x14ac:dyDescent="0.3">
      <c r="B88" s="465"/>
      <c r="C88" s="465"/>
      <c r="D88" s="465"/>
      <c r="E88" s="465"/>
      <c r="F88" s="465"/>
      <c r="G88" s="465"/>
      <c r="H88" s="465"/>
      <c r="I88" s="465"/>
      <c r="J88" s="465"/>
      <c r="K88" s="465"/>
    </row>
    <row r="89" spans="1:16" x14ac:dyDescent="0.3">
      <c r="B89" s="465"/>
      <c r="C89" s="465"/>
      <c r="D89" s="465"/>
      <c r="E89" s="465"/>
      <c r="F89" s="465"/>
      <c r="G89" s="465"/>
      <c r="H89" s="465"/>
      <c r="I89" s="465"/>
      <c r="J89" s="465"/>
      <c r="K89" s="465"/>
    </row>
    <row r="90" spans="1:16" x14ac:dyDescent="0.3">
      <c r="B90" s="465"/>
      <c r="C90" s="465"/>
      <c r="D90" s="465"/>
      <c r="E90" s="465"/>
      <c r="F90" s="465"/>
      <c r="G90" s="465"/>
      <c r="H90" s="465"/>
      <c r="I90" s="465"/>
      <c r="J90" s="465"/>
      <c r="K90" s="465"/>
    </row>
    <row r="91" spans="1:16" x14ac:dyDescent="0.3">
      <c r="B91" s="465"/>
      <c r="C91" s="465"/>
      <c r="D91" s="465"/>
      <c r="E91" s="465"/>
      <c r="F91" s="465"/>
      <c r="G91" s="465"/>
      <c r="H91" s="465"/>
      <c r="I91" s="465"/>
      <c r="J91" s="465"/>
      <c r="K91" s="465"/>
    </row>
    <row r="92" spans="1:16" x14ac:dyDescent="0.3">
      <c r="B92" s="465"/>
      <c r="C92" s="465"/>
      <c r="D92" s="465"/>
      <c r="E92" s="465"/>
      <c r="F92" s="465"/>
      <c r="G92" s="465"/>
      <c r="H92" s="465"/>
      <c r="I92" s="465"/>
      <c r="J92" s="465"/>
      <c r="K92" s="465"/>
    </row>
    <row r="93" spans="1:16" x14ac:dyDescent="0.3">
      <c r="B93" s="429" t="s">
        <v>201</v>
      </c>
    </row>
  </sheetData>
  <mergeCells count="3">
    <mergeCell ref="A1:C4"/>
    <mergeCell ref="E2:H2"/>
    <mergeCell ref="B86:K92"/>
  </mergeCells>
  <conditionalFormatting sqref="B82:K82">
    <cfRule type="cellIs" dxfId="0" priority="1" operator="lessThan">
      <formula>-1</formula>
    </cfRule>
  </conditionalFormatting>
  <dataValidations count="1">
    <dataValidation type="textLength" allowBlank="1" showInputMessage="1" showErrorMessage="1" error="This value is based on a formula and should not be modified." sqref="B9:B16 B18:B22 B24:B31 B33:B38 B40:B48 B50:B62 A63:K63 A81:K82 B76:K76 B79:K79 B67:K68 B70:K72" xr:uid="{00000000-0002-0000-0400-000000000000}">
      <formula1>0</formula1>
      <formula2>0</formula2>
    </dataValidation>
  </dataValidation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F SFM Resource" ma:contentTypeID="0x010100234DEAEFA0EF5147BA563C9D9835A8810015175633169C16488E4AE84A5BAE6BC0" ma:contentTypeVersion="7" ma:contentTypeDescription="" ma:contentTypeScope="" ma:versionID="f39c8da291eca82accd49647eee735cc">
  <xsd:schema xmlns:xsd="http://www.w3.org/2001/XMLSchema" xmlns:xs="http://www.w3.org/2001/XMLSchema" xmlns:p="http://schemas.microsoft.com/office/2006/metadata/properties" xmlns:ns1="http://schemas.microsoft.com/sharepoint/v3" xmlns:ns2="4268b559-ae5c-44d0-acfc-003748d801b3" xmlns:ns3="90a05e0c-a6a9-4150-9aa7-29216b1f1e3b" targetNamespace="http://schemas.microsoft.com/office/2006/metadata/properties" ma:root="true" ma:fieldsID="5d8b5abe604e2741829712f382ea7d92" ns1:_="" ns2:_="" ns3:_="">
    <xsd:import namespace="http://schemas.microsoft.com/sharepoint/v3"/>
    <xsd:import namespace="4268b559-ae5c-44d0-acfc-003748d801b3"/>
    <xsd:import namespace="90a05e0c-a6a9-4150-9aa7-29216b1f1e3b"/>
    <xsd:element name="properties">
      <xsd:complexType>
        <xsd:sequence>
          <xsd:element name="documentManagement">
            <xsd:complexType>
              <xsd:all>
                <xsd:element ref="ns2:WFDescription" minOccurs="0"/>
                <xsd:element ref="ns2:ResourceFileType" minOccurs="0"/>
                <xsd:element ref="ns2:SortOrder" minOccurs="0"/>
                <xsd:element ref="ns2:WFResourceType" minOccurs="0"/>
                <xsd:element ref="ns2:WFResourceName" minOccurs="0"/>
                <xsd:element ref="ns2:MainFile" minOccurs="0"/>
                <xsd:element ref="ns2:TimelineSeason" minOccurs="0"/>
                <xsd:element ref="ns2:Thumbnail1" minOccurs="0"/>
                <xsd:element ref="ns3:HomeFeature" minOccurs="0"/>
                <xsd:element ref="ns2:SFMWFResourceTopic"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68b559-ae5c-44d0-acfc-003748d801b3" elementFormDefault="qualified">
    <xsd:import namespace="http://schemas.microsoft.com/office/2006/documentManagement/types"/>
    <xsd:import namespace="http://schemas.microsoft.com/office/infopath/2007/PartnerControls"/>
    <xsd:element name="WFDescription" ma:index="8" nillable="true" ma:displayName="WFDescription" ma:internalName="WFDescription">
      <xsd:simpleType>
        <xsd:restriction base="dms:Note">
          <xsd:maxLength value="255"/>
        </xsd:restriction>
      </xsd:simpleType>
    </xsd:element>
    <xsd:element name="ResourceFileType" ma:index="9" nillable="true" ma:displayName="ResourceFileType" ma:format="Dropdown" ma:internalName="ResourceFileType" ma:readOnly="false">
      <xsd:simpleType>
        <xsd:union memberTypes="dms:Text">
          <xsd:simpleType>
            <xsd:restriction base="dms:Choice">
              <xsd:enumeration value="Guidance"/>
              <xsd:enumeration value="Tool"/>
              <xsd:enumeration value="Sample"/>
              <xsd:enumeration value="Download All"/>
            </xsd:restriction>
          </xsd:simpleType>
        </xsd:union>
      </xsd:simpleType>
    </xsd:element>
    <xsd:element name="SortOrder" ma:index="10" nillable="true" ma:displayName="SortOrder" ma:decimals="0" ma:default="0" ma:internalName="SortOrder">
      <xsd:simpleType>
        <xsd:restriction base="dms:Number"/>
      </xsd:simpleType>
    </xsd:element>
    <xsd:element name="WFResourceType" ma:index="11" nillable="true" ma:displayName="WFResourceType" ma:default="Report" ma:format="Dropdown" ma:internalName="WFResourceType">
      <xsd:simpleType>
        <xsd:restriction base="dms:Choice">
          <xsd:enumeration value="Report"/>
          <xsd:enumeration value="Video"/>
          <xsd:enumeration value="Slide Presentation"/>
          <xsd:enumeration value="Research Series"/>
          <xsd:enumeration value="Case Studies"/>
          <xsd:enumeration value="Tool"/>
          <xsd:enumeration value="Tip Sheets"/>
          <xsd:enumeration value="Article"/>
          <xsd:enumeration value="Guide"/>
          <xsd:enumeration value="Podcast"/>
        </xsd:restriction>
      </xsd:simpleType>
    </xsd:element>
    <xsd:element name="WFResourceName" ma:index="12" nillable="true" ma:displayName="WFResourceName" ma:internalName="WFResourceName" ma:readOnly="false">
      <xsd:simpleType>
        <xsd:restriction base="dms:Text">
          <xsd:maxLength value="255"/>
        </xsd:restriction>
      </xsd:simpleType>
    </xsd:element>
    <xsd:element name="MainFile" ma:index="13" nillable="true" ma:displayName="MainFile" ma:default="0" ma:internalName="MainFile" ma:readOnly="false">
      <xsd:simpleType>
        <xsd:restriction base="dms:Boolean"/>
      </xsd:simpleType>
    </xsd:element>
    <xsd:element name="TimelineSeason" ma:index="14" nillable="true" ma:displayName="TimelineSeason" ma:default="Fall" ma:internalName="TimelineSeason">
      <xsd:complexType>
        <xsd:complexContent>
          <xsd:extension base="dms:MultiChoice">
            <xsd:sequence>
              <xsd:element name="Value" maxOccurs="unbounded" minOccurs="0" nillable="true">
                <xsd:simpleType>
                  <xsd:restriction base="dms:Choice">
                    <xsd:enumeration value="Fall"/>
                    <xsd:enumeration value="Winter"/>
                    <xsd:enumeration value="Spring"/>
                    <xsd:enumeration value="Summer"/>
                  </xsd:restriction>
                </xsd:simpleType>
              </xsd:element>
            </xsd:sequence>
          </xsd:extension>
        </xsd:complexContent>
      </xsd:complexType>
    </xsd:element>
    <xsd:element name="Thumbnail1" ma:index="15" nillable="true" ma:displayName="Thumbnail" ma:description="" ma:internalName="Thumbnail1">
      <xsd:simpleType>
        <xsd:restriction base="dms:Unknown"/>
      </xsd:simpleType>
    </xsd:element>
    <xsd:element name="SFMWFResourceTopic" ma:index="17" nillable="true" ma:displayName="SFMWFResourceTopic" ma:format="Dropdown" ma:internalName="SFMWFResourceTopic">
      <xsd:simpleType>
        <xsd:restriction base="dms:Choice">
          <xsd:enumeration value="Budgeting"/>
          <xsd:enumeration value="Cash Flow"/>
          <xsd:enumeration value="Audit Readiness"/>
          <xsd:enumeration value="Operations"/>
          <xsd:enumeration value="Data and Analysis"/>
          <xsd:enumeration value="Governance and Strategy"/>
        </xsd:restriction>
      </xsd:simpleType>
    </xsd:element>
  </xsd:schema>
  <xsd:schema xmlns:xsd="http://www.w3.org/2001/XMLSchema" xmlns:xs="http://www.w3.org/2001/XMLSchema" xmlns:dms="http://schemas.microsoft.com/office/2006/documentManagement/types" xmlns:pc="http://schemas.microsoft.com/office/infopath/2007/PartnerControls" targetNamespace="90a05e0c-a6a9-4150-9aa7-29216b1f1e3b" elementFormDefault="qualified">
    <xsd:import namespace="http://schemas.microsoft.com/office/2006/documentManagement/types"/>
    <xsd:import namespace="http://schemas.microsoft.com/office/infopath/2007/PartnerControls"/>
    <xsd:element name="HomeFeature" ma:index="16" nillable="true" ma:displayName="HomeFeature" ma:default="0" ma:description="Check box to feature resource on home page" ma:internalName="HomeFeatur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ortOrder xmlns="4268b559-ae5c-44d0-acfc-003748d801b3" xsi:nil="true"/>
    <URL xmlns="http://schemas.microsoft.com/sharepoint/v3">
      <Url>http://admin.wallacefoundation.org/knowledge-center/resources-for-financial-management/Documents/Program-Based-Budget-Template.xlsx</Url>
      <Description>Program-Based Budget Builder</Description>
    </URL>
    <WFDescription xmlns="4268b559-ae5c-44d0-acfc-003748d801b3">Tool for building a nonprofit organization’s budget and listing revenue sources on a programmatic/functional basis, including allocation of personnel and direct and indirect non-personnel expenses. </WFDescription>
    <SFMWFResourceTopic xmlns="4268b559-ae5c-44d0-acfc-003748d801b3">Budgeting</SFMWFResourceTopic>
    <MainFile xmlns="4268b559-ae5c-44d0-acfc-003748d801b3">true</MainFile>
    <ResourceFileType xmlns="4268b559-ae5c-44d0-acfc-003748d801b3">Tool</ResourceFileType>
    <TimelineSeason xmlns="4268b559-ae5c-44d0-acfc-003748d801b3"/>
    <WFResourceType xmlns="4268b559-ae5c-44d0-acfc-003748d801b3">Tool</WFResourceType>
    <Thumbnail1 xmlns="4268b559-ae5c-44d0-acfc-003748d801b3">&lt;img alt="Nonprofit Budget Builder" src="/knowledge-center/resources-for-financial-management/PublishingImages/program-based-budget-template-c.jpg" style="BORDER: 0px solid; "&gt;</Thumbnail1>
    <WFResourceName xmlns="4268b559-ae5c-44d0-acfc-003748d801b3">Program-Based Budget Builder</WFResourceName>
    <HomeFeature xmlns="90a05e0c-a6a9-4150-9aa7-29216b1f1e3b">false</HomeFeature>
  </documentManagement>
</p:properties>
</file>

<file path=customXml/itemProps1.xml><?xml version="1.0" encoding="utf-8"?>
<ds:datastoreItem xmlns:ds="http://schemas.openxmlformats.org/officeDocument/2006/customXml" ds:itemID="{FE57E845-F06B-4024-929D-D60D5FA5933B}"/>
</file>

<file path=customXml/itemProps2.xml><?xml version="1.0" encoding="utf-8"?>
<ds:datastoreItem xmlns:ds="http://schemas.openxmlformats.org/officeDocument/2006/customXml" ds:itemID="{FB6AC130-C3CA-4A46-BFF7-5AF931AFA6A3}"/>
</file>

<file path=customXml/itemProps3.xml><?xml version="1.0" encoding="utf-8"?>
<ds:datastoreItem xmlns:ds="http://schemas.openxmlformats.org/officeDocument/2006/customXml" ds:itemID="{09B34209-6E0C-4BBA-AC00-2112AEF5B4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Budget Worksheet</vt:lpstr>
      <vt:lpstr>SUPPLEMENT--Fringe Calculation</vt:lpstr>
      <vt:lpstr>ORGANIZATION EXPENSE BUDGET</vt:lpstr>
      <vt:lpstr>Revenue and Summary</vt:lpstr>
      <vt:lpstr>Instructions!Print_Area</vt:lpstr>
      <vt:lpstr>Rev_formulas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Program-Based Budget Builder</dc:title>
  <dc:creator>jsummers</dc:creator>
  <cp:lastModifiedBy>John Summers</cp:lastModifiedBy>
  <cp:lastPrinted>2013-09-06T21:24:11Z</cp:lastPrinted>
  <dcterms:created xsi:type="dcterms:W3CDTF">2001-03-09T20:33:17Z</dcterms:created>
  <dcterms:modified xsi:type="dcterms:W3CDTF">2021-05-26T19:52:37Z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0x010100234DEAEFA0EF5147BA563C9D9835A8810015175633169C16488E4AE84A5BAE6BC0</vt:lpwstr>
  </property>
  <property fmtid="{D5CDD505-2E9C-101B-9397-08002B2CF9AE}" pid="3" name="WFResourceTopic">
    <vt:lpwstr>Budgeting</vt:lpwstr>
  </property>
  <property fmtid="{D5CDD505-2E9C-101B-9397-08002B2CF9AE}" pid="4" name="SFMResourceTopic">
    <vt:lpwstr>Budgeting</vt:lpwstr>
  </property>
</Properties>
</file>